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. Jarrin Silva\SGP\DMGI\Datos Abiertos\DASHBOARDS &amp; REPORTS\EMPSA\"/>
    </mc:Choice>
  </mc:AlternateContent>
  <bookViews>
    <workbookView xWindow="0" yWindow="0" windowWidth="19200" windowHeight="13470" tabRatio="729"/>
  </bookViews>
  <sheets>
    <sheet name="Ficha Técnica - Fuente" sheetId="9" r:id="rId1"/>
    <sheet name="1. ARRIBO PASAJEROS" sheetId="1" r:id="rId2"/>
    <sheet name="2. SALIDA PASAJEROS " sheetId="2" r:id="rId3"/>
    <sheet name="3. LLEGADAS CARGA" sheetId="3" r:id="rId4"/>
    <sheet name="4. SALIDAS CARGA " sheetId="4" r:id="rId5"/>
    <sheet name="5. TRAFICO PASAJEROS " sheetId="7" r:id="rId6"/>
    <sheet name="6. VUELOS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5" l="1"/>
  <c r="C166" i="7"/>
  <c r="C166" i="4"/>
  <c r="C166" i="3"/>
  <c r="C166" i="2"/>
  <c r="C166" i="1"/>
  <c r="E165" i="5" l="1"/>
  <c r="C165" i="7"/>
  <c r="C165" i="4"/>
  <c r="C165" i="3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5" i="1"/>
  <c r="E164" i="5" l="1"/>
  <c r="C164" i="7"/>
  <c r="C164" i="4"/>
  <c r="C164" i="3"/>
  <c r="C164" i="1" l="1"/>
  <c r="C146" i="7" l="1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E163" i="5"/>
  <c r="C163" i="4"/>
  <c r="C163" i="3"/>
  <c r="C163" i="1"/>
  <c r="C158" i="3" l="1"/>
  <c r="C159" i="3"/>
  <c r="C160" i="3"/>
  <c r="C161" i="3"/>
  <c r="C162" i="3"/>
  <c r="C158" i="4"/>
  <c r="C159" i="4"/>
  <c r="C160" i="4"/>
  <c r="C161" i="4"/>
  <c r="C162" i="4"/>
  <c r="E158" i="5"/>
  <c r="E159" i="5"/>
  <c r="E160" i="5"/>
  <c r="E161" i="5"/>
  <c r="E162" i="5"/>
  <c r="E146" i="5" l="1"/>
  <c r="E147" i="5"/>
  <c r="E148" i="5"/>
  <c r="E149" i="5"/>
  <c r="E150" i="5"/>
  <c r="E151" i="5"/>
  <c r="E152" i="5"/>
  <c r="E153" i="5"/>
  <c r="E154" i="5"/>
  <c r="E155" i="5"/>
  <c r="E156" i="5"/>
  <c r="E157" i="5"/>
  <c r="C157" i="3"/>
  <c r="C146" i="4" l="1"/>
  <c r="C147" i="4"/>
  <c r="C148" i="4"/>
  <c r="C149" i="4"/>
  <c r="C150" i="4"/>
  <c r="C151" i="4"/>
  <c r="C152" i="4"/>
  <c r="C153" i="4"/>
  <c r="C154" i="4"/>
  <c r="C155" i="4"/>
  <c r="C156" i="4"/>
  <c r="C157" i="4"/>
  <c r="C146" i="3"/>
  <c r="C147" i="3"/>
  <c r="C148" i="3"/>
  <c r="C149" i="3"/>
  <c r="C150" i="3"/>
  <c r="C151" i="3"/>
  <c r="C152" i="3"/>
  <c r="C153" i="3"/>
  <c r="C154" i="3"/>
  <c r="C155" i="3"/>
  <c r="C156" i="3"/>
  <c r="C146" i="1" l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</calcChain>
</file>

<file path=xl/sharedStrings.xml><?xml version="1.0" encoding="utf-8"?>
<sst xmlns="http://schemas.openxmlformats.org/spreadsheetml/2006/main" count="37" uniqueCount="19">
  <si>
    <t>INTERNACIONAL</t>
  </si>
  <si>
    <t>DOMESTICO</t>
  </si>
  <si>
    <t>PASAJEROS DOMÉSTICOS</t>
  </si>
  <si>
    <t>PASAJEROS INTERNACIONALES</t>
  </si>
  <si>
    <t>CARGO INTERNACIONAL</t>
  </si>
  <si>
    <t>MILITAR Y OTROS</t>
  </si>
  <si>
    <t>TOTAL</t>
  </si>
  <si>
    <t>AÑO</t>
  </si>
  <si>
    <t xml:space="preserve">Fuente: </t>
  </si>
  <si>
    <t>Tabla No.</t>
  </si>
  <si>
    <t>FICHA TÉCNICA</t>
  </si>
  <si>
    <t>Definición: No. de pasajeros de vuelos domésticos/internacionales que arribaron al Aeropuerto Internacional Mariscal Sucre
Unidad:      No. Personas</t>
  </si>
  <si>
    <t>Definición: No. de pasajeros de vuelos domésticos/internacionales que salieron del Aeropuerto Internacional Mariscal Sucre
Unidad:      No. Personas</t>
  </si>
  <si>
    <t>Definición: No. de carga de vuelos domésticos/internacionales que arribaron al Aeropuerto Internacional Mariscal Sucre
Unidad:      Toneladas Métricas</t>
  </si>
  <si>
    <t>Definición: No. de carga de vuelos domésticos/internacionales que salieron del Aeropuerto Internacional Mariscal Sucre
Unidad:      Toneladas Métricas</t>
  </si>
  <si>
    <t>Definición: No. total de pasajeros (llegadas/salidas) del Aeropuerto Internacional Mariscal Sucre. 
Unidad:      No. Personas</t>
  </si>
  <si>
    <t xml:space="preserve">Definición: No.de vuelos registrados (llegadas/salidas) del Aeropuerto Internacional Mariscal Sucre. 
Unidad:      No. de vuelos </t>
  </si>
  <si>
    <t>DGAC/OPERADOR DEL AEROPUERTO/EPMSA</t>
  </si>
  <si>
    <t>2016, 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</si>
</sst>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0" xfId="0" applyNumberFormat="1"/>
  </cellXfs>
  <cellStyles count="2">
    <cellStyle name="Millares 2" xfId="1"/>
    <cellStyle name="Normal" xfId="0" builtinId="0"/>
  </cellStyles>
  <dxfs count="20"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64" formatCode="[$-409]mmmm\-yy;@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D166" totalsRowShown="0" headerRowDxfId="19">
  <autoFilter ref="A1:D166"/>
  <tableColumns count="4">
    <tableColumn id="1" name="INTERNACIONAL"/>
    <tableColumn id="2" name="DOMESTICO"/>
    <tableColumn id="4" name="TOTAL" dataDxfId="18">
      <calculatedColumnFormula>SUM(Tabla1[[#This Row],[INTERNACIONAL]:[DOMESTICO]])</calculatedColumnFormula>
    </tableColumn>
    <tableColumn id="3" name="AÑO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D166" totalsRowShown="0" headerRowDxfId="16">
  <autoFilter ref="A1:D166"/>
  <tableColumns count="4">
    <tableColumn id="1" name="INTERNACIONAL" dataDxfId="15"/>
    <tableColumn id="2" name="DOMESTICO" dataDxfId="14"/>
    <tableColumn id="4" name="TOTAL" dataDxfId="13">
      <calculatedColumnFormula>SUM(A2+B2)</calculatedColumnFormula>
    </tableColumn>
    <tableColumn id="3" name="AÑO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:D166" totalsRowShown="0" headerRowDxfId="12">
  <autoFilter ref="A1:D166"/>
  <tableColumns count="4">
    <tableColumn id="1" name="INTERNACIONAL"/>
    <tableColumn id="2" name="DOMESTICO"/>
    <tableColumn id="4" name="TOTAL" dataDxfId="11">
      <calculatedColumnFormula>+SUM(Tabla3[[#This Row],[INTERNACIONAL]:[DOMESTICO]])</calculatedColumnFormula>
    </tableColumn>
    <tableColumn id="3" name="AÑO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1:D166" totalsRowShown="0" headerRowDxfId="10">
  <autoFilter ref="A1:D166"/>
  <tableColumns count="4">
    <tableColumn id="1" name="INTERNACIONAL"/>
    <tableColumn id="2" name="DOMESTICO"/>
    <tableColumn id="4" name="TOTAL" dataDxfId="9">
      <calculatedColumnFormula>+SUM(Tabla4[[#This Row],[INTERNACIONAL]:[DOMESTICO]])</calculatedColumnFormula>
    </tableColumn>
    <tableColumn id="3" name="AÑO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1:D166" totalsRowShown="0" headerRowDxfId="8">
  <autoFilter ref="A1:D166"/>
  <tableColumns count="4">
    <tableColumn id="1" name="INTERNACIONAL"/>
    <tableColumn id="2" name="DOMESTICO"/>
    <tableColumn id="4" name="TOTAL" dataDxfId="7">
      <calculatedColumnFormula>+SUM(Tabla5[[#This Row],[INTERNACIONAL]:[DOMESTICO]])</calculatedColumnFormula>
    </tableColumn>
    <tableColumn id="3" name="AÑO" dataDxfId="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A1:F166" totalsRowShown="0" headerRowDxfId="6">
  <autoFilter ref="A1:F166"/>
  <tableColumns count="6">
    <tableColumn id="1" name="PASAJEROS DOMÉSTICOS"/>
    <tableColumn id="2" name="PASAJEROS INTERNACIONALES"/>
    <tableColumn id="3" name="CARGO INTERNACIONAL"/>
    <tableColumn id="4" name="MILITAR Y OTROS"/>
    <tableColumn id="6" name="TOTAL" dataDxfId="5">
      <calculatedColumnFormula>+SUM(Tabla6[[#This Row],[PASAJEROS DOMÉSTICOS]:[MILITAR Y OTROS]])</calculatedColumnFormula>
    </tableColumn>
    <tableColumn id="5" name="AÑ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>
      <selection activeCell="B18" sqref="B18"/>
    </sheetView>
  </sheetViews>
  <sheetFormatPr baseColWidth="10" defaultRowHeight="15" x14ac:dyDescent="0.25"/>
  <cols>
    <col min="1" max="1" width="11.42578125" customWidth="1"/>
    <col min="2" max="2" width="124.7109375" customWidth="1"/>
  </cols>
  <sheetData>
    <row r="1" spans="1:2" x14ac:dyDescent="0.25">
      <c r="A1" t="s">
        <v>8</v>
      </c>
    </row>
    <row r="2" spans="1:2" x14ac:dyDescent="0.25">
      <c r="A2" s="6" t="s">
        <v>17</v>
      </c>
    </row>
    <row r="3" spans="1:2" x14ac:dyDescent="0.25">
      <c r="A3" s="6" t="s">
        <v>18</v>
      </c>
    </row>
    <row r="4" spans="1:2" x14ac:dyDescent="0.25">
      <c r="A4" s="6"/>
    </row>
    <row r="5" spans="1:2" x14ac:dyDescent="0.25">
      <c r="A5" s="7" t="s">
        <v>9</v>
      </c>
      <c r="B5" s="8" t="s">
        <v>10</v>
      </c>
    </row>
    <row r="6" spans="1:2" ht="45" x14ac:dyDescent="0.25">
      <c r="A6" s="7">
        <v>1</v>
      </c>
      <c r="B6" s="8" t="s">
        <v>11</v>
      </c>
    </row>
    <row r="7" spans="1:2" ht="45" x14ac:dyDescent="0.25">
      <c r="A7" s="7">
        <v>2</v>
      </c>
      <c r="B7" s="8" t="s">
        <v>12</v>
      </c>
    </row>
    <row r="8" spans="1:2" ht="45" x14ac:dyDescent="0.25">
      <c r="A8" s="7">
        <v>3</v>
      </c>
      <c r="B8" s="8" t="s">
        <v>13</v>
      </c>
    </row>
    <row r="9" spans="1:2" ht="45" x14ac:dyDescent="0.25">
      <c r="A9" s="7">
        <v>4</v>
      </c>
      <c r="B9" s="8" t="s">
        <v>14</v>
      </c>
    </row>
    <row r="10" spans="1:2" ht="45" x14ac:dyDescent="0.25">
      <c r="A10" s="7">
        <v>5</v>
      </c>
      <c r="B10" s="8" t="s">
        <v>15</v>
      </c>
    </row>
    <row r="11" spans="1:2" ht="45" x14ac:dyDescent="0.25">
      <c r="A11" s="9">
        <v>6</v>
      </c>
      <c r="B11" s="8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zoomScaleNormal="100" workbookViewId="0">
      <pane ySplit="1" topLeftCell="A129" activePane="bottomLeft" state="frozen"/>
      <selection pane="bottomLeft" activeCell="D2" sqref="D2:D166"/>
    </sheetView>
  </sheetViews>
  <sheetFormatPr baseColWidth="10" defaultRowHeight="15" x14ac:dyDescent="0.25"/>
  <cols>
    <col min="1" max="1" width="22.28515625" customWidth="1"/>
    <col min="2" max="3" width="20.140625" customWidth="1"/>
    <col min="4" max="4" width="26.85546875" customWidth="1"/>
  </cols>
  <sheetData>
    <row r="1" spans="1:4" x14ac:dyDescent="0.25">
      <c r="A1" s="2" t="s">
        <v>0</v>
      </c>
      <c r="B1" s="2" t="s">
        <v>1</v>
      </c>
      <c r="C1" s="2" t="s">
        <v>6</v>
      </c>
      <c r="D1" s="2" t="s">
        <v>7</v>
      </c>
    </row>
    <row r="2" spans="1:4" x14ac:dyDescent="0.25">
      <c r="A2">
        <v>42966</v>
      </c>
      <c r="B2">
        <v>60720</v>
      </c>
      <c r="C2">
        <f>SUM(Tabla1[[#This Row],[INTERNACIONAL]:[DOMESTICO]])</f>
        <v>103686</v>
      </c>
      <c r="D2" s="1">
        <v>37652</v>
      </c>
    </row>
    <row r="3" spans="1:4" x14ac:dyDescent="0.25">
      <c r="A3">
        <v>35606</v>
      </c>
      <c r="B3">
        <v>56388</v>
      </c>
      <c r="C3">
        <f>SUM(Tabla1[[#This Row],[INTERNACIONAL]:[DOMESTICO]])</f>
        <v>91994</v>
      </c>
      <c r="D3" s="1">
        <v>37680</v>
      </c>
    </row>
    <row r="4" spans="1:4" x14ac:dyDescent="0.25">
      <c r="A4">
        <v>39609</v>
      </c>
      <c r="B4">
        <v>55866</v>
      </c>
      <c r="C4">
        <f>SUM(Tabla1[[#This Row],[INTERNACIONAL]:[DOMESTICO]])</f>
        <v>95475</v>
      </c>
      <c r="D4" s="1">
        <v>37711</v>
      </c>
    </row>
    <row r="5" spans="1:4" x14ac:dyDescent="0.25">
      <c r="A5">
        <v>37827</v>
      </c>
      <c r="B5">
        <v>59180</v>
      </c>
      <c r="C5">
        <f>SUM(Tabla1[[#This Row],[INTERNACIONAL]:[DOMESTICO]])</f>
        <v>97007</v>
      </c>
      <c r="D5" s="1">
        <v>37741</v>
      </c>
    </row>
    <row r="6" spans="1:4" x14ac:dyDescent="0.25">
      <c r="A6">
        <v>41260</v>
      </c>
      <c r="B6">
        <v>66245</v>
      </c>
      <c r="C6">
        <f>SUM(Tabla1[[#This Row],[INTERNACIONAL]:[DOMESTICO]])</f>
        <v>107505</v>
      </c>
      <c r="D6" s="1">
        <v>37772</v>
      </c>
    </row>
    <row r="7" spans="1:4" x14ac:dyDescent="0.25">
      <c r="A7">
        <v>49918</v>
      </c>
      <c r="B7">
        <v>63734</v>
      </c>
      <c r="C7">
        <f>SUM(Tabla1[[#This Row],[INTERNACIONAL]:[DOMESTICO]])</f>
        <v>113652</v>
      </c>
      <c r="D7" s="1">
        <v>37802</v>
      </c>
    </row>
    <row r="8" spans="1:4" x14ac:dyDescent="0.25">
      <c r="A8">
        <v>56513</v>
      </c>
      <c r="B8">
        <v>72545</v>
      </c>
      <c r="C8">
        <f>SUM(Tabla1[[#This Row],[INTERNACIONAL]:[DOMESTICO]])</f>
        <v>129058</v>
      </c>
      <c r="D8" s="1">
        <v>37833</v>
      </c>
    </row>
    <row r="9" spans="1:4" x14ac:dyDescent="0.25">
      <c r="A9">
        <v>57298</v>
      </c>
      <c r="B9">
        <v>72575</v>
      </c>
      <c r="C9">
        <f>SUM(Tabla1[[#This Row],[INTERNACIONAL]:[DOMESTICO]])</f>
        <v>129873</v>
      </c>
      <c r="D9" s="1">
        <v>37864</v>
      </c>
    </row>
    <row r="10" spans="1:4" x14ac:dyDescent="0.25">
      <c r="A10">
        <v>46421</v>
      </c>
      <c r="B10">
        <v>64663</v>
      </c>
      <c r="C10">
        <f>SUM(Tabla1[[#This Row],[INTERNACIONAL]:[DOMESTICO]])</f>
        <v>111084</v>
      </c>
      <c r="D10" s="1">
        <v>37894</v>
      </c>
    </row>
    <row r="11" spans="1:4" x14ac:dyDescent="0.25">
      <c r="A11">
        <v>40766</v>
      </c>
      <c r="B11">
        <v>67901</v>
      </c>
      <c r="C11">
        <f>SUM(Tabla1[[#This Row],[INTERNACIONAL]:[DOMESTICO]])</f>
        <v>108667</v>
      </c>
      <c r="D11" s="1">
        <v>37925</v>
      </c>
    </row>
    <row r="12" spans="1:4" x14ac:dyDescent="0.25">
      <c r="A12">
        <v>45811</v>
      </c>
      <c r="B12">
        <v>66498</v>
      </c>
      <c r="C12">
        <f>SUM(Tabla1[[#This Row],[INTERNACIONAL]:[DOMESTICO]])</f>
        <v>112309</v>
      </c>
      <c r="D12" s="1">
        <v>37955</v>
      </c>
    </row>
    <row r="13" spans="1:4" x14ac:dyDescent="0.25">
      <c r="A13">
        <v>48300</v>
      </c>
      <c r="B13">
        <v>66128</v>
      </c>
      <c r="C13">
        <f>SUM(Tabla1[[#This Row],[INTERNACIONAL]:[DOMESTICO]])</f>
        <v>114428</v>
      </c>
      <c r="D13" s="1">
        <v>37986</v>
      </c>
    </row>
    <row r="14" spans="1:4" x14ac:dyDescent="0.25">
      <c r="A14">
        <v>44030</v>
      </c>
      <c r="B14">
        <v>65458</v>
      </c>
      <c r="C14">
        <f>SUM(Tabla1[[#This Row],[INTERNACIONAL]:[DOMESTICO]])</f>
        <v>109488</v>
      </c>
      <c r="D14" s="1">
        <v>38017</v>
      </c>
    </row>
    <row r="15" spans="1:4" x14ac:dyDescent="0.25">
      <c r="A15">
        <v>42916</v>
      </c>
      <c r="B15">
        <v>62786</v>
      </c>
      <c r="C15">
        <f>SUM(Tabla1[[#This Row],[INTERNACIONAL]:[DOMESTICO]])</f>
        <v>105702</v>
      </c>
      <c r="D15" s="1">
        <v>38046</v>
      </c>
    </row>
    <row r="16" spans="1:4" x14ac:dyDescent="0.25">
      <c r="A16">
        <v>40846</v>
      </c>
      <c r="B16">
        <v>72756</v>
      </c>
      <c r="C16">
        <f>SUM(Tabla1[[#This Row],[INTERNACIONAL]:[DOMESTICO]])</f>
        <v>113602</v>
      </c>
      <c r="D16" s="1">
        <v>38077</v>
      </c>
    </row>
    <row r="17" spans="1:4" x14ac:dyDescent="0.25">
      <c r="A17">
        <v>42171</v>
      </c>
      <c r="B17">
        <v>68331</v>
      </c>
      <c r="C17">
        <f>SUM(Tabla1[[#This Row],[INTERNACIONAL]:[DOMESTICO]])</f>
        <v>110502</v>
      </c>
      <c r="D17" s="1">
        <v>38107</v>
      </c>
    </row>
    <row r="18" spans="1:4" x14ac:dyDescent="0.25">
      <c r="A18">
        <v>43648</v>
      </c>
      <c r="B18">
        <v>69782</v>
      </c>
      <c r="C18">
        <f>SUM(Tabla1[[#This Row],[INTERNACIONAL]:[DOMESTICO]])</f>
        <v>113430</v>
      </c>
      <c r="D18" s="1">
        <v>38138</v>
      </c>
    </row>
    <row r="19" spans="1:4" x14ac:dyDescent="0.25">
      <c r="A19">
        <v>50463</v>
      </c>
      <c r="B19">
        <v>71084</v>
      </c>
      <c r="C19">
        <f>SUM(Tabla1[[#This Row],[INTERNACIONAL]:[DOMESTICO]])</f>
        <v>121547</v>
      </c>
      <c r="D19" s="1">
        <v>38168</v>
      </c>
    </row>
    <row r="20" spans="1:4" x14ac:dyDescent="0.25">
      <c r="A20">
        <v>59620</v>
      </c>
      <c r="B20">
        <v>79716</v>
      </c>
      <c r="C20">
        <f>SUM(Tabla1[[#This Row],[INTERNACIONAL]:[DOMESTICO]])</f>
        <v>139336</v>
      </c>
      <c r="D20" s="1">
        <v>38199</v>
      </c>
    </row>
    <row r="21" spans="1:4" x14ac:dyDescent="0.25">
      <c r="A21">
        <v>57655</v>
      </c>
      <c r="B21">
        <v>79774</v>
      </c>
      <c r="C21">
        <f>SUM(Tabla1[[#This Row],[INTERNACIONAL]:[DOMESTICO]])</f>
        <v>137429</v>
      </c>
      <c r="D21" s="1">
        <v>38230</v>
      </c>
    </row>
    <row r="22" spans="1:4" x14ac:dyDescent="0.25">
      <c r="A22">
        <v>45429</v>
      </c>
      <c r="B22">
        <v>70725</v>
      </c>
      <c r="C22">
        <f>SUM(Tabla1[[#This Row],[INTERNACIONAL]:[DOMESTICO]])</f>
        <v>116154</v>
      </c>
      <c r="D22" s="1">
        <v>38260</v>
      </c>
    </row>
    <row r="23" spans="1:4" x14ac:dyDescent="0.25">
      <c r="A23">
        <v>49131</v>
      </c>
      <c r="B23">
        <v>74138</v>
      </c>
      <c r="C23">
        <f>SUM(Tabla1[[#This Row],[INTERNACIONAL]:[DOMESTICO]])</f>
        <v>123269</v>
      </c>
      <c r="D23" s="1">
        <v>38291</v>
      </c>
    </row>
    <row r="24" spans="1:4" x14ac:dyDescent="0.25">
      <c r="A24">
        <v>51077</v>
      </c>
      <c r="B24">
        <v>72607</v>
      </c>
      <c r="C24">
        <f>SUM(Tabla1[[#This Row],[INTERNACIONAL]:[DOMESTICO]])</f>
        <v>123684</v>
      </c>
      <c r="D24" s="1">
        <v>38321</v>
      </c>
    </row>
    <row r="25" spans="1:4" x14ac:dyDescent="0.25">
      <c r="A25">
        <v>54773</v>
      </c>
      <c r="B25">
        <v>76466</v>
      </c>
      <c r="C25">
        <f>SUM(Tabla1[[#This Row],[INTERNACIONAL]:[DOMESTICO]])</f>
        <v>131239</v>
      </c>
      <c r="D25" s="1">
        <v>38352</v>
      </c>
    </row>
    <row r="26" spans="1:4" x14ac:dyDescent="0.25">
      <c r="A26">
        <v>52047</v>
      </c>
      <c r="B26">
        <v>77668</v>
      </c>
      <c r="C26">
        <f>SUM(Tabla1[[#This Row],[INTERNACIONAL]:[DOMESTICO]])</f>
        <v>129715</v>
      </c>
      <c r="D26" s="1">
        <v>38383</v>
      </c>
    </row>
    <row r="27" spans="1:4" x14ac:dyDescent="0.25">
      <c r="A27">
        <v>44054</v>
      </c>
      <c r="B27">
        <v>71539</v>
      </c>
      <c r="C27">
        <f>SUM(Tabla1[[#This Row],[INTERNACIONAL]:[DOMESTICO]])</f>
        <v>115593</v>
      </c>
      <c r="D27" s="1">
        <v>38411</v>
      </c>
    </row>
    <row r="28" spans="1:4" x14ac:dyDescent="0.25">
      <c r="A28">
        <v>49971</v>
      </c>
      <c r="B28">
        <v>82054</v>
      </c>
      <c r="C28">
        <f>SUM(Tabla1[[#This Row],[INTERNACIONAL]:[DOMESTICO]])</f>
        <v>132025</v>
      </c>
      <c r="D28" s="1">
        <v>38442</v>
      </c>
    </row>
    <row r="29" spans="1:4" x14ac:dyDescent="0.25">
      <c r="A29">
        <v>42806</v>
      </c>
      <c r="B29">
        <v>72138</v>
      </c>
      <c r="C29">
        <f>SUM(Tabla1[[#This Row],[INTERNACIONAL]:[DOMESTICO]])</f>
        <v>114944</v>
      </c>
      <c r="D29" s="1">
        <v>38472</v>
      </c>
    </row>
    <row r="30" spans="1:4" x14ac:dyDescent="0.25">
      <c r="A30">
        <v>48804</v>
      </c>
      <c r="B30">
        <v>78296</v>
      </c>
      <c r="C30">
        <f>SUM(Tabla1[[#This Row],[INTERNACIONAL]:[DOMESTICO]])</f>
        <v>127100</v>
      </c>
      <c r="D30" s="1">
        <v>38503</v>
      </c>
    </row>
    <row r="31" spans="1:4" x14ac:dyDescent="0.25">
      <c r="A31">
        <v>55764</v>
      </c>
      <c r="B31">
        <v>82716</v>
      </c>
      <c r="C31">
        <f>SUM(Tabla1[[#This Row],[INTERNACIONAL]:[DOMESTICO]])</f>
        <v>138480</v>
      </c>
      <c r="D31" s="1">
        <v>38533</v>
      </c>
    </row>
    <row r="32" spans="1:4" x14ac:dyDescent="0.25">
      <c r="A32">
        <v>68782</v>
      </c>
      <c r="B32">
        <v>78580</v>
      </c>
      <c r="C32">
        <f>SUM(Tabla1[[#This Row],[INTERNACIONAL]:[DOMESTICO]])</f>
        <v>147362</v>
      </c>
      <c r="D32" s="1">
        <v>38564</v>
      </c>
    </row>
    <row r="33" spans="1:4" x14ac:dyDescent="0.25">
      <c r="A33">
        <v>66182</v>
      </c>
      <c r="B33">
        <v>85731</v>
      </c>
      <c r="C33">
        <f>SUM(Tabla1[[#This Row],[INTERNACIONAL]:[DOMESTICO]])</f>
        <v>151913</v>
      </c>
      <c r="D33" s="1">
        <v>38595</v>
      </c>
    </row>
    <row r="34" spans="1:4" x14ac:dyDescent="0.25">
      <c r="A34">
        <v>50982</v>
      </c>
      <c r="B34">
        <v>83409</v>
      </c>
      <c r="C34">
        <f>SUM(Tabla1[[#This Row],[INTERNACIONAL]:[DOMESTICO]])</f>
        <v>134391</v>
      </c>
      <c r="D34" s="1">
        <v>38625</v>
      </c>
    </row>
    <row r="35" spans="1:4" x14ac:dyDescent="0.25">
      <c r="A35">
        <v>49833</v>
      </c>
      <c r="B35">
        <v>85215</v>
      </c>
      <c r="C35">
        <f>SUM(Tabla1[[#This Row],[INTERNACIONAL]:[DOMESTICO]])</f>
        <v>135048</v>
      </c>
      <c r="D35" s="1">
        <v>38656</v>
      </c>
    </row>
    <row r="36" spans="1:4" x14ac:dyDescent="0.25">
      <c r="A36">
        <v>50552</v>
      </c>
      <c r="B36">
        <v>87739</v>
      </c>
      <c r="C36">
        <f>SUM(Tabla1[[#This Row],[INTERNACIONAL]:[DOMESTICO]])</f>
        <v>138291</v>
      </c>
      <c r="D36" s="1">
        <v>38686</v>
      </c>
    </row>
    <row r="37" spans="1:4" x14ac:dyDescent="0.25">
      <c r="A37">
        <v>57796</v>
      </c>
      <c r="B37">
        <v>89220</v>
      </c>
      <c r="C37">
        <f>SUM(Tabla1[[#This Row],[INTERNACIONAL]:[DOMESTICO]])</f>
        <v>147016</v>
      </c>
      <c r="D37" s="1">
        <v>38717</v>
      </c>
    </row>
    <row r="38" spans="1:4" x14ac:dyDescent="0.25">
      <c r="A38">
        <v>52660</v>
      </c>
      <c r="B38">
        <v>90281</v>
      </c>
      <c r="C38">
        <f>SUM(Tabla1[[#This Row],[INTERNACIONAL]:[DOMESTICO]])</f>
        <v>142941</v>
      </c>
      <c r="D38" s="1">
        <v>38748</v>
      </c>
    </row>
    <row r="39" spans="1:4" x14ac:dyDescent="0.25">
      <c r="A39">
        <v>49163</v>
      </c>
      <c r="B39">
        <v>80848</v>
      </c>
      <c r="C39">
        <f>SUM(Tabla1[[#This Row],[INTERNACIONAL]:[DOMESTICO]])</f>
        <v>130011</v>
      </c>
      <c r="D39" s="1">
        <v>38776</v>
      </c>
    </row>
    <row r="40" spans="1:4" x14ac:dyDescent="0.25">
      <c r="A40">
        <v>48980</v>
      </c>
      <c r="B40">
        <v>97554</v>
      </c>
      <c r="C40">
        <f>SUM(Tabla1[[#This Row],[INTERNACIONAL]:[DOMESTICO]])</f>
        <v>146534</v>
      </c>
      <c r="D40" s="1">
        <v>38807</v>
      </c>
    </row>
    <row r="41" spans="1:4" x14ac:dyDescent="0.25">
      <c r="A41">
        <v>47900</v>
      </c>
      <c r="B41">
        <v>90948</v>
      </c>
      <c r="C41">
        <f>SUM(Tabla1[[#This Row],[INTERNACIONAL]:[DOMESTICO]])</f>
        <v>138848</v>
      </c>
      <c r="D41" s="1">
        <v>38837</v>
      </c>
    </row>
    <row r="42" spans="1:4" x14ac:dyDescent="0.25">
      <c r="A42">
        <v>48075</v>
      </c>
      <c r="B42">
        <v>98614</v>
      </c>
      <c r="C42">
        <f>SUM(Tabla1[[#This Row],[INTERNACIONAL]:[DOMESTICO]])</f>
        <v>146689</v>
      </c>
      <c r="D42" s="1">
        <v>38868</v>
      </c>
    </row>
    <row r="43" spans="1:4" x14ac:dyDescent="0.25">
      <c r="A43">
        <v>59405</v>
      </c>
      <c r="B43">
        <v>95134</v>
      </c>
      <c r="C43">
        <f>SUM(Tabla1[[#This Row],[INTERNACIONAL]:[DOMESTICO]])</f>
        <v>154539</v>
      </c>
      <c r="D43" s="1">
        <v>38898</v>
      </c>
    </row>
    <row r="44" spans="1:4" x14ac:dyDescent="0.25">
      <c r="A44">
        <v>73357</v>
      </c>
      <c r="B44">
        <v>112459</v>
      </c>
      <c r="C44">
        <f>SUM(Tabla1[[#This Row],[INTERNACIONAL]:[DOMESTICO]])</f>
        <v>185816</v>
      </c>
      <c r="D44" s="1">
        <v>38929</v>
      </c>
    </row>
    <row r="45" spans="1:4" x14ac:dyDescent="0.25">
      <c r="A45">
        <v>70796</v>
      </c>
      <c r="B45">
        <v>118122</v>
      </c>
      <c r="C45">
        <f>SUM(Tabla1[[#This Row],[INTERNACIONAL]:[DOMESTICO]])</f>
        <v>188918</v>
      </c>
      <c r="D45" s="1">
        <v>38960</v>
      </c>
    </row>
    <row r="46" spans="1:4" x14ac:dyDescent="0.25">
      <c r="A46">
        <v>54319</v>
      </c>
      <c r="B46">
        <v>105285</v>
      </c>
      <c r="C46">
        <f>SUM(Tabla1[[#This Row],[INTERNACIONAL]:[DOMESTICO]])</f>
        <v>159604</v>
      </c>
      <c r="D46" s="1">
        <v>38990</v>
      </c>
    </row>
    <row r="47" spans="1:4" x14ac:dyDescent="0.25">
      <c r="A47">
        <v>53907</v>
      </c>
      <c r="B47">
        <v>102931</v>
      </c>
      <c r="C47">
        <f>SUM(Tabla1[[#This Row],[INTERNACIONAL]:[DOMESTICO]])</f>
        <v>156838</v>
      </c>
      <c r="D47" s="1">
        <v>39021</v>
      </c>
    </row>
    <row r="48" spans="1:4" x14ac:dyDescent="0.25">
      <c r="A48">
        <v>57723</v>
      </c>
      <c r="B48">
        <v>104495</v>
      </c>
      <c r="C48">
        <f>SUM(Tabla1[[#This Row],[INTERNACIONAL]:[DOMESTICO]])</f>
        <v>162218</v>
      </c>
      <c r="D48" s="1">
        <v>39051</v>
      </c>
    </row>
    <row r="49" spans="1:4" x14ac:dyDescent="0.25">
      <c r="A49">
        <v>63593</v>
      </c>
      <c r="B49">
        <v>119162</v>
      </c>
      <c r="C49">
        <f>SUM(Tabla1[[#This Row],[INTERNACIONAL]:[DOMESTICO]])</f>
        <v>182755</v>
      </c>
      <c r="D49" s="1">
        <v>39082</v>
      </c>
    </row>
    <row r="50" spans="1:4" x14ac:dyDescent="0.25">
      <c r="A50">
        <v>58736</v>
      </c>
      <c r="B50">
        <v>113451</v>
      </c>
      <c r="C50">
        <f>SUM(Tabla1[[#This Row],[INTERNACIONAL]:[DOMESTICO]])</f>
        <v>172187</v>
      </c>
      <c r="D50" s="1">
        <v>39113</v>
      </c>
    </row>
    <row r="51" spans="1:4" x14ac:dyDescent="0.25">
      <c r="A51">
        <v>54429</v>
      </c>
      <c r="B51">
        <v>97757</v>
      </c>
      <c r="C51">
        <f>SUM(Tabla1[[#This Row],[INTERNACIONAL]:[DOMESTICO]])</f>
        <v>152186</v>
      </c>
      <c r="D51" s="1">
        <v>39141</v>
      </c>
    </row>
    <row r="52" spans="1:4" x14ac:dyDescent="0.25">
      <c r="A52">
        <v>59653</v>
      </c>
      <c r="B52">
        <v>113475</v>
      </c>
      <c r="C52">
        <f>SUM(Tabla1[[#This Row],[INTERNACIONAL]:[DOMESTICO]])</f>
        <v>173128</v>
      </c>
      <c r="D52" s="1">
        <v>39172</v>
      </c>
    </row>
    <row r="53" spans="1:4" x14ac:dyDescent="0.25">
      <c r="A53">
        <v>55032</v>
      </c>
      <c r="B53">
        <v>110548</v>
      </c>
      <c r="C53">
        <f>SUM(Tabla1[[#This Row],[INTERNACIONAL]:[DOMESTICO]])</f>
        <v>165580</v>
      </c>
      <c r="D53" s="1">
        <v>39202</v>
      </c>
    </row>
    <row r="54" spans="1:4" x14ac:dyDescent="0.25">
      <c r="A54">
        <v>59919</v>
      </c>
      <c r="B54">
        <v>113501</v>
      </c>
      <c r="C54">
        <f>SUM(Tabla1[[#This Row],[INTERNACIONAL]:[DOMESTICO]])</f>
        <v>173420</v>
      </c>
      <c r="D54" s="1">
        <v>39233</v>
      </c>
    </row>
    <row r="55" spans="1:4" x14ac:dyDescent="0.25">
      <c r="A55">
        <v>74358</v>
      </c>
      <c r="B55">
        <v>114087</v>
      </c>
      <c r="C55">
        <f>SUM(Tabla1[[#This Row],[INTERNACIONAL]:[DOMESTICO]])</f>
        <v>188445</v>
      </c>
      <c r="D55" s="1">
        <v>39263</v>
      </c>
    </row>
    <row r="56" spans="1:4" x14ac:dyDescent="0.25">
      <c r="A56">
        <v>82846</v>
      </c>
      <c r="B56">
        <v>125297</v>
      </c>
      <c r="C56">
        <f>SUM(Tabla1[[#This Row],[INTERNACIONAL]:[DOMESTICO]])</f>
        <v>208143</v>
      </c>
      <c r="D56" s="1">
        <v>39294</v>
      </c>
    </row>
    <row r="57" spans="1:4" x14ac:dyDescent="0.25">
      <c r="A57">
        <v>83387</v>
      </c>
      <c r="B57">
        <v>129649</v>
      </c>
      <c r="C57">
        <f>SUM(Tabla1[[#This Row],[INTERNACIONAL]:[DOMESTICO]])</f>
        <v>213036</v>
      </c>
      <c r="D57" s="1">
        <v>39325</v>
      </c>
    </row>
    <row r="58" spans="1:4" x14ac:dyDescent="0.25">
      <c r="A58">
        <v>61050</v>
      </c>
      <c r="B58">
        <v>106973</v>
      </c>
      <c r="C58">
        <f>SUM(Tabla1[[#This Row],[INTERNACIONAL]:[DOMESTICO]])</f>
        <v>168023</v>
      </c>
      <c r="D58" s="1">
        <v>39355</v>
      </c>
    </row>
    <row r="59" spans="1:4" x14ac:dyDescent="0.25">
      <c r="A59">
        <v>60695</v>
      </c>
      <c r="B59">
        <v>116721</v>
      </c>
      <c r="C59">
        <f>SUM(Tabla1[[#This Row],[INTERNACIONAL]:[DOMESTICO]])</f>
        <v>177416</v>
      </c>
      <c r="D59" s="1">
        <v>39386</v>
      </c>
    </row>
    <row r="60" spans="1:4" x14ac:dyDescent="0.25">
      <c r="A60">
        <v>59071</v>
      </c>
      <c r="B60">
        <v>109419</v>
      </c>
      <c r="C60">
        <f>SUM(Tabla1[[#This Row],[INTERNACIONAL]:[DOMESTICO]])</f>
        <v>168490</v>
      </c>
      <c r="D60" s="1">
        <v>39416</v>
      </c>
    </row>
    <row r="61" spans="1:4" x14ac:dyDescent="0.25">
      <c r="A61">
        <v>66318</v>
      </c>
      <c r="B61">
        <v>102167</v>
      </c>
      <c r="C61">
        <f>SUM(Tabla1[[#This Row],[INTERNACIONAL]:[DOMESTICO]])</f>
        <v>168485</v>
      </c>
      <c r="D61" s="1">
        <v>39447</v>
      </c>
    </row>
    <row r="62" spans="1:4" x14ac:dyDescent="0.25">
      <c r="A62">
        <v>62469</v>
      </c>
      <c r="B62">
        <v>119642</v>
      </c>
      <c r="C62">
        <f>SUM(Tabla1[[#This Row],[INTERNACIONAL]:[DOMESTICO]])</f>
        <v>182111</v>
      </c>
      <c r="D62" s="1">
        <v>39478</v>
      </c>
    </row>
    <row r="63" spans="1:4" x14ac:dyDescent="0.25">
      <c r="A63">
        <v>54323</v>
      </c>
      <c r="B63">
        <v>103529</v>
      </c>
      <c r="C63">
        <f>SUM(Tabla1[[#This Row],[INTERNACIONAL]:[DOMESTICO]])</f>
        <v>157852</v>
      </c>
      <c r="D63" s="1">
        <v>39507</v>
      </c>
    </row>
    <row r="64" spans="1:4" x14ac:dyDescent="0.25">
      <c r="A64">
        <v>61086</v>
      </c>
      <c r="B64">
        <v>123646</v>
      </c>
      <c r="C64">
        <f>SUM(Tabla1[[#This Row],[INTERNACIONAL]:[DOMESTICO]])</f>
        <v>184732</v>
      </c>
      <c r="D64" s="1">
        <v>39538</v>
      </c>
    </row>
    <row r="65" spans="1:4" x14ac:dyDescent="0.25">
      <c r="A65">
        <v>52334</v>
      </c>
      <c r="B65">
        <v>118447</v>
      </c>
      <c r="C65">
        <f>SUM(Tabla1[[#This Row],[INTERNACIONAL]:[DOMESTICO]])</f>
        <v>170781</v>
      </c>
      <c r="D65" s="1">
        <v>39568</v>
      </c>
    </row>
    <row r="66" spans="1:4" x14ac:dyDescent="0.25">
      <c r="A66">
        <v>62621</v>
      </c>
      <c r="B66">
        <v>123649</v>
      </c>
      <c r="C66">
        <f>SUM(Tabla1[[#This Row],[INTERNACIONAL]:[DOMESTICO]])</f>
        <v>186270</v>
      </c>
      <c r="D66" s="1">
        <v>39599</v>
      </c>
    </row>
    <row r="67" spans="1:4" x14ac:dyDescent="0.25">
      <c r="A67">
        <v>75597</v>
      </c>
      <c r="B67">
        <v>110311</v>
      </c>
      <c r="C67">
        <f>SUM(Tabla1[[#This Row],[INTERNACIONAL]:[DOMESTICO]])</f>
        <v>185908</v>
      </c>
      <c r="D67" s="1">
        <v>39629</v>
      </c>
    </row>
    <row r="68" spans="1:4" x14ac:dyDescent="0.25">
      <c r="A68">
        <v>81495</v>
      </c>
      <c r="B68">
        <v>135864</v>
      </c>
      <c r="C68">
        <f>SUM(Tabla1[[#This Row],[INTERNACIONAL]:[DOMESTICO]])</f>
        <v>217359</v>
      </c>
      <c r="D68" s="1">
        <v>39660</v>
      </c>
    </row>
    <row r="69" spans="1:4" x14ac:dyDescent="0.25">
      <c r="A69">
        <v>84394</v>
      </c>
      <c r="B69">
        <v>140220</v>
      </c>
      <c r="C69">
        <f>SUM(Tabla1[[#This Row],[INTERNACIONAL]:[DOMESTICO]])</f>
        <v>224614</v>
      </c>
      <c r="D69" s="1">
        <v>39691</v>
      </c>
    </row>
    <row r="70" spans="1:4" x14ac:dyDescent="0.25">
      <c r="A70">
        <v>60652</v>
      </c>
      <c r="B70">
        <v>114928</v>
      </c>
      <c r="C70">
        <f>SUM(Tabla1[[#This Row],[INTERNACIONAL]:[DOMESTICO]])</f>
        <v>175580</v>
      </c>
      <c r="D70" s="1">
        <v>39721</v>
      </c>
    </row>
    <row r="71" spans="1:4" x14ac:dyDescent="0.25">
      <c r="A71">
        <v>63218</v>
      </c>
      <c r="B71">
        <v>126769</v>
      </c>
      <c r="C71">
        <f>SUM(Tabla1[[#This Row],[INTERNACIONAL]:[DOMESTICO]])</f>
        <v>189987</v>
      </c>
      <c r="D71" s="1">
        <v>39752</v>
      </c>
    </row>
    <row r="72" spans="1:4" x14ac:dyDescent="0.25">
      <c r="A72">
        <v>64764</v>
      </c>
      <c r="B72">
        <v>121935</v>
      </c>
      <c r="C72">
        <f>SUM(Tabla1[[#This Row],[INTERNACIONAL]:[DOMESTICO]])</f>
        <v>186699</v>
      </c>
      <c r="D72" s="1">
        <v>39782</v>
      </c>
    </row>
    <row r="73" spans="1:4" x14ac:dyDescent="0.25">
      <c r="A73">
        <v>68997</v>
      </c>
      <c r="B73">
        <v>120610</v>
      </c>
      <c r="C73">
        <f>SUM(Tabla1[[#This Row],[INTERNACIONAL]:[DOMESTICO]])</f>
        <v>189607</v>
      </c>
      <c r="D73" s="1">
        <v>39813</v>
      </c>
    </row>
    <row r="74" spans="1:4" x14ac:dyDescent="0.25">
      <c r="A74">
        <v>61667</v>
      </c>
      <c r="B74">
        <v>120475</v>
      </c>
      <c r="C74">
        <f>SUM(Tabla1[[#This Row],[INTERNACIONAL]:[DOMESTICO]])</f>
        <v>182142</v>
      </c>
      <c r="D74" s="1">
        <v>39844</v>
      </c>
    </row>
    <row r="75" spans="1:4" x14ac:dyDescent="0.25">
      <c r="A75">
        <v>57923</v>
      </c>
      <c r="B75">
        <v>113239</v>
      </c>
      <c r="C75">
        <f>SUM(Tabla1[[#This Row],[INTERNACIONAL]:[DOMESTICO]])</f>
        <v>171162</v>
      </c>
      <c r="D75" s="1">
        <v>39872</v>
      </c>
    </row>
    <row r="76" spans="1:4" x14ac:dyDescent="0.25">
      <c r="A76">
        <v>56039</v>
      </c>
      <c r="B76">
        <v>124746</v>
      </c>
      <c r="C76">
        <f>SUM(Tabla1[[#This Row],[INTERNACIONAL]:[DOMESTICO]])</f>
        <v>180785</v>
      </c>
      <c r="D76" s="1">
        <v>39903</v>
      </c>
    </row>
    <row r="77" spans="1:4" x14ac:dyDescent="0.25">
      <c r="A77">
        <v>61932</v>
      </c>
      <c r="B77">
        <v>128488</v>
      </c>
      <c r="C77">
        <f>SUM(Tabla1[[#This Row],[INTERNACIONAL]:[DOMESTICO]])</f>
        <v>190420</v>
      </c>
      <c r="D77" s="1">
        <v>39933</v>
      </c>
    </row>
    <row r="78" spans="1:4" x14ac:dyDescent="0.25">
      <c r="A78">
        <v>61906</v>
      </c>
      <c r="B78">
        <v>124971</v>
      </c>
      <c r="C78">
        <f>SUM(Tabla1[[#This Row],[INTERNACIONAL]:[DOMESTICO]])</f>
        <v>186877</v>
      </c>
      <c r="D78" s="1">
        <v>39964</v>
      </c>
    </row>
    <row r="79" spans="1:4" x14ac:dyDescent="0.25">
      <c r="A79">
        <v>76440</v>
      </c>
      <c r="B79">
        <v>122153</v>
      </c>
      <c r="C79">
        <f>SUM(Tabla1[[#This Row],[INTERNACIONAL]:[DOMESTICO]])</f>
        <v>198593</v>
      </c>
      <c r="D79" s="1">
        <v>39994</v>
      </c>
    </row>
    <row r="80" spans="1:4" x14ac:dyDescent="0.25">
      <c r="A80">
        <v>82609</v>
      </c>
      <c r="B80">
        <v>140710</v>
      </c>
      <c r="C80">
        <f>SUM(Tabla1[[#This Row],[INTERNACIONAL]:[DOMESTICO]])</f>
        <v>223319</v>
      </c>
      <c r="D80" s="1">
        <v>40025</v>
      </c>
    </row>
    <row r="81" spans="1:4" x14ac:dyDescent="0.25">
      <c r="A81">
        <v>84240</v>
      </c>
      <c r="B81">
        <v>144489</v>
      </c>
      <c r="C81">
        <f>SUM(Tabla1[[#This Row],[INTERNACIONAL]:[DOMESTICO]])</f>
        <v>228729</v>
      </c>
      <c r="D81" s="1">
        <v>40056</v>
      </c>
    </row>
    <row r="82" spans="1:4" x14ac:dyDescent="0.25">
      <c r="A82">
        <v>64530</v>
      </c>
      <c r="B82">
        <v>126553</v>
      </c>
      <c r="C82">
        <f>SUM(Tabla1[[#This Row],[INTERNACIONAL]:[DOMESTICO]])</f>
        <v>191083</v>
      </c>
      <c r="D82" s="1">
        <v>40086</v>
      </c>
    </row>
    <row r="83" spans="1:4" x14ac:dyDescent="0.25">
      <c r="A83">
        <v>65378</v>
      </c>
      <c r="B83">
        <v>132533</v>
      </c>
      <c r="C83">
        <f>SUM(Tabla1[[#This Row],[INTERNACIONAL]:[DOMESTICO]])</f>
        <v>197911</v>
      </c>
      <c r="D83" s="1">
        <v>40117</v>
      </c>
    </row>
    <row r="84" spans="1:4" x14ac:dyDescent="0.25">
      <c r="A84">
        <v>70283</v>
      </c>
      <c r="B84">
        <v>125655</v>
      </c>
      <c r="C84">
        <f>SUM(Tabla1[[#This Row],[INTERNACIONAL]:[DOMESTICO]])</f>
        <v>195938</v>
      </c>
      <c r="D84" s="1">
        <v>40147</v>
      </c>
    </row>
    <row r="85" spans="1:4" x14ac:dyDescent="0.25">
      <c r="A85">
        <v>75928</v>
      </c>
      <c r="B85">
        <v>129201</v>
      </c>
      <c r="C85">
        <f>SUM(Tabla1[[#This Row],[INTERNACIONAL]:[DOMESTICO]])</f>
        <v>205129</v>
      </c>
      <c r="D85" s="1">
        <v>40178</v>
      </c>
    </row>
    <row r="86" spans="1:4" x14ac:dyDescent="0.25">
      <c r="A86">
        <v>65079</v>
      </c>
      <c r="B86">
        <v>129890</v>
      </c>
      <c r="C86">
        <f>SUM(Tabla1[[#This Row],[INTERNACIONAL]:[DOMESTICO]])</f>
        <v>194969</v>
      </c>
      <c r="D86" s="1">
        <v>40209</v>
      </c>
    </row>
    <row r="87" spans="1:4" x14ac:dyDescent="0.25">
      <c r="A87">
        <v>62108</v>
      </c>
      <c r="B87">
        <v>124766</v>
      </c>
      <c r="C87">
        <f>SUM(Tabla1[[#This Row],[INTERNACIONAL]:[DOMESTICO]])</f>
        <v>186874</v>
      </c>
      <c r="D87" s="1">
        <v>40237</v>
      </c>
    </row>
    <row r="88" spans="1:4" x14ac:dyDescent="0.25">
      <c r="A88">
        <v>66089</v>
      </c>
      <c r="B88">
        <v>135618</v>
      </c>
      <c r="C88">
        <f>SUM(Tabla1[[#This Row],[INTERNACIONAL]:[DOMESTICO]])</f>
        <v>201707</v>
      </c>
      <c r="D88" s="1">
        <v>40268</v>
      </c>
    </row>
    <row r="89" spans="1:4" x14ac:dyDescent="0.25">
      <c r="A89">
        <v>62771</v>
      </c>
      <c r="B89">
        <v>134178</v>
      </c>
      <c r="C89">
        <f>SUM(Tabla1[[#This Row],[INTERNACIONAL]:[DOMESTICO]])</f>
        <v>196949</v>
      </c>
      <c r="D89" s="1">
        <v>40298</v>
      </c>
    </row>
    <row r="90" spans="1:4" x14ac:dyDescent="0.25">
      <c r="A90">
        <v>71474</v>
      </c>
      <c r="B90">
        <v>135212</v>
      </c>
      <c r="C90">
        <f>SUM(Tabla1[[#This Row],[INTERNACIONAL]:[DOMESTICO]])</f>
        <v>206686</v>
      </c>
      <c r="D90" s="1">
        <v>40329</v>
      </c>
    </row>
    <row r="91" spans="1:4" x14ac:dyDescent="0.25">
      <c r="A91">
        <v>78533</v>
      </c>
      <c r="B91">
        <v>134654</v>
      </c>
      <c r="C91">
        <f>SUM(Tabla1[[#This Row],[INTERNACIONAL]:[DOMESTICO]])</f>
        <v>213187</v>
      </c>
      <c r="D91" s="1">
        <v>40359</v>
      </c>
    </row>
    <row r="92" spans="1:4" x14ac:dyDescent="0.25">
      <c r="A92">
        <v>84735</v>
      </c>
      <c r="B92">
        <v>149272</v>
      </c>
      <c r="C92">
        <f>SUM(Tabla1[[#This Row],[INTERNACIONAL]:[DOMESTICO]])</f>
        <v>234007</v>
      </c>
      <c r="D92" s="1">
        <v>40390</v>
      </c>
    </row>
    <row r="93" spans="1:4" x14ac:dyDescent="0.25">
      <c r="A93">
        <v>92136</v>
      </c>
      <c r="B93">
        <v>155081</v>
      </c>
      <c r="C93">
        <f>SUM(Tabla1[[#This Row],[INTERNACIONAL]:[DOMESTICO]])</f>
        <v>247217</v>
      </c>
      <c r="D93" s="1">
        <v>40421</v>
      </c>
    </row>
    <row r="94" spans="1:4" x14ac:dyDescent="0.25">
      <c r="A94">
        <v>67798</v>
      </c>
      <c r="B94">
        <v>138378</v>
      </c>
      <c r="C94">
        <f>SUM(Tabla1[[#This Row],[INTERNACIONAL]:[DOMESTICO]])</f>
        <v>206176</v>
      </c>
      <c r="D94" s="1">
        <v>40451</v>
      </c>
    </row>
    <row r="95" spans="1:4" x14ac:dyDescent="0.25">
      <c r="A95">
        <v>67779</v>
      </c>
      <c r="B95">
        <v>143352</v>
      </c>
      <c r="C95">
        <f>SUM(Tabla1[[#This Row],[INTERNACIONAL]:[DOMESTICO]])</f>
        <v>211131</v>
      </c>
      <c r="D95" s="1">
        <v>40482</v>
      </c>
    </row>
    <row r="96" spans="1:4" x14ac:dyDescent="0.25">
      <c r="A96">
        <v>72879</v>
      </c>
      <c r="B96">
        <v>119713</v>
      </c>
      <c r="C96">
        <f>SUM(Tabla1[[#This Row],[INTERNACIONAL]:[DOMESTICO]])</f>
        <v>192592</v>
      </c>
      <c r="D96" s="1">
        <v>40512</v>
      </c>
    </row>
    <row r="97" spans="1:4" x14ac:dyDescent="0.25">
      <c r="A97">
        <v>74089</v>
      </c>
      <c r="B97">
        <v>142814</v>
      </c>
      <c r="C97">
        <f>SUM(Tabla1[[#This Row],[INTERNACIONAL]:[DOMESTICO]])</f>
        <v>216903</v>
      </c>
      <c r="D97" s="1">
        <v>40543</v>
      </c>
    </row>
    <row r="98" spans="1:4" x14ac:dyDescent="0.25">
      <c r="A98">
        <v>59023</v>
      </c>
      <c r="B98">
        <v>146098</v>
      </c>
      <c r="C98">
        <f>SUM(Tabla1[[#This Row],[INTERNACIONAL]:[DOMESTICO]])</f>
        <v>205121</v>
      </c>
      <c r="D98" s="1">
        <v>40574</v>
      </c>
    </row>
    <row r="99" spans="1:4" x14ac:dyDescent="0.25">
      <c r="A99">
        <v>58283</v>
      </c>
      <c r="B99">
        <v>137332</v>
      </c>
      <c r="C99">
        <f>SUM(Tabla1[[#This Row],[INTERNACIONAL]:[DOMESTICO]])</f>
        <v>195615</v>
      </c>
      <c r="D99" s="1">
        <v>40602</v>
      </c>
    </row>
    <row r="100" spans="1:4" x14ac:dyDescent="0.25">
      <c r="A100">
        <v>65959</v>
      </c>
      <c r="B100">
        <v>146888</v>
      </c>
      <c r="C100">
        <f>SUM(Tabla1[[#This Row],[INTERNACIONAL]:[DOMESTICO]])</f>
        <v>212847</v>
      </c>
      <c r="D100" s="1">
        <v>40633</v>
      </c>
    </row>
    <row r="101" spans="1:4" x14ac:dyDescent="0.25">
      <c r="A101">
        <v>63261</v>
      </c>
      <c r="B101">
        <v>144977</v>
      </c>
      <c r="C101">
        <f>SUM(Tabla1[[#This Row],[INTERNACIONAL]:[DOMESTICO]])</f>
        <v>208238</v>
      </c>
      <c r="D101" s="1">
        <v>40663</v>
      </c>
    </row>
    <row r="102" spans="1:4" x14ac:dyDescent="0.25">
      <c r="A102">
        <v>70634</v>
      </c>
      <c r="B102">
        <v>154928</v>
      </c>
      <c r="C102">
        <f>SUM(Tabla1[[#This Row],[INTERNACIONAL]:[DOMESTICO]])</f>
        <v>225562</v>
      </c>
      <c r="D102" s="1">
        <v>40694</v>
      </c>
    </row>
    <row r="103" spans="1:4" x14ac:dyDescent="0.25">
      <c r="A103">
        <v>66915</v>
      </c>
      <c r="B103">
        <v>155364</v>
      </c>
      <c r="C103">
        <f>SUM(Tabla1[[#This Row],[INTERNACIONAL]:[DOMESTICO]])</f>
        <v>222279</v>
      </c>
      <c r="D103" s="1">
        <v>40724</v>
      </c>
    </row>
    <row r="104" spans="1:4" x14ac:dyDescent="0.25">
      <c r="A104">
        <v>89710</v>
      </c>
      <c r="B104">
        <v>171808</v>
      </c>
      <c r="C104">
        <f>SUM(Tabla1[[#This Row],[INTERNACIONAL]:[DOMESTICO]])</f>
        <v>261518</v>
      </c>
      <c r="D104" s="1">
        <v>40755</v>
      </c>
    </row>
    <row r="105" spans="1:4" x14ac:dyDescent="0.25">
      <c r="A105">
        <v>94679</v>
      </c>
      <c r="B105">
        <v>174975</v>
      </c>
      <c r="C105">
        <f>SUM(Tabla1[[#This Row],[INTERNACIONAL]:[DOMESTICO]])</f>
        <v>269654</v>
      </c>
      <c r="D105" s="1">
        <v>40786</v>
      </c>
    </row>
    <row r="106" spans="1:4" x14ac:dyDescent="0.25">
      <c r="A106">
        <v>69442</v>
      </c>
      <c r="B106">
        <v>148989</v>
      </c>
      <c r="C106">
        <f>SUM(Tabla1[[#This Row],[INTERNACIONAL]:[DOMESTICO]])</f>
        <v>218431</v>
      </c>
      <c r="D106" s="1">
        <v>40816</v>
      </c>
    </row>
    <row r="107" spans="1:4" x14ac:dyDescent="0.25">
      <c r="A107">
        <v>71399</v>
      </c>
      <c r="B107">
        <v>149114</v>
      </c>
      <c r="C107">
        <f>SUM(Tabla1[[#This Row],[INTERNACIONAL]:[DOMESTICO]])</f>
        <v>220513</v>
      </c>
      <c r="D107" s="1">
        <v>40847</v>
      </c>
    </row>
    <row r="108" spans="1:4" x14ac:dyDescent="0.25">
      <c r="A108">
        <v>77394</v>
      </c>
      <c r="B108">
        <v>146963</v>
      </c>
      <c r="C108">
        <f>SUM(Tabla1[[#This Row],[INTERNACIONAL]:[DOMESTICO]])</f>
        <v>224357</v>
      </c>
      <c r="D108" s="1">
        <v>40877</v>
      </c>
    </row>
    <row r="109" spans="1:4" x14ac:dyDescent="0.25">
      <c r="A109">
        <v>75112</v>
      </c>
      <c r="B109">
        <v>147356</v>
      </c>
      <c r="C109">
        <f>SUM(Tabla1[[#This Row],[INTERNACIONAL]:[DOMESTICO]])</f>
        <v>222468</v>
      </c>
      <c r="D109" s="1">
        <v>40908</v>
      </c>
    </row>
    <row r="110" spans="1:4" x14ac:dyDescent="0.25">
      <c r="A110">
        <v>68988</v>
      </c>
      <c r="B110">
        <v>134226</v>
      </c>
      <c r="C110">
        <f>SUM(Tabla1[[#This Row],[INTERNACIONAL]:[DOMESTICO]])</f>
        <v>203214</v>
      </c>
      <c r="D110" s="1">
        <v>40939</v>
      </c>
    </row>
    <row r="111" spans="1:4" x14ac:dyDescent="0.25">
      <c r="A111">
        <v>66952</v>
      </c>
      <c r="B111">
        <v>125740</v>
      </c>
      <c r="C111">
        <f>SUM(Tabla1[[#This Row],[INTERNACIONAL]:[DOMESTICO]])</f>
        <v>192692</v>
      </c>
      <c r="D111" s="1">
        <v>40968</v>
      </c>
    </row>
    <row r="112" spans="1:4" x14ac:dyDescent="0.25">
      <c r="A112">
        <v>68840</v>
      </c>
      <c r="B112">
        <v>143027</v>
      </c>
      <c r="C112">
        <f>SUM(Tabla1[[#This Row],[INTERNACIONAL]:[DOMESTICO]])</f>
        <v>211867</v>
      </c>
      <c r="D112" s="1">
        <v>40999</v>
      </c>
    </row>
    <row r="113" spans="1:4" x14ac:dyDescent="0.25">
      <c r="A113">
        <v>65887</v>
      </c>
      <c r="B113">
        <v>131782</v>
      </c>
      <c r="C113">
        <f>SUM(Tabla1[[#This Row],[INTERNACIONAL]:[DOMESTICO]])</f>
        <v>197669</v>
      </c>
      <c r="D113" s="1">
        <v>41029</v>
      </c>
    </row>
    <row r="114" spans="1:4" x14ac:dyDescent="0.25">
      <c r="A114">
        <v>76514</v>
      </c>
      <c r="B114">
        <v>139770</v>
      </c>
      <c r="C114">
        <f>SUM(Tabla1[[#This Row],[INTERNACIONAL]:[DOMESTICO]])</f>
        <v>216284</v>
      </c>
      <c r="D114" s="1">
        <v>41060</v>
      </c>
    </row>
    <row r="115" spans="1:4" x14ac:dyDescent="0.25">
      <c r="A115">
        <v>87023</v>
      </c>
      <c r="B115">
        <v>136606</v>
      </c>
      <c r="C115">
        <f>SUM(Tabla1[[#This Row],[INTERNACIONAL]:[DOMESTICO]])</f>
        <v>223629</v>
      </c>
      <c r="D115" s="1">
        <v>41090</v>
      </c>
    </row>
    <row r="116" spans="1:4" x14ac:dyDescent="0.25">
      <c r="A116">
        <v>94462</v>
      </c>
      <c r="B116">
        <v>147934</v>
      </c>
      <c r="C116">
        <f>SUM(Tabla1[[#This Row],[INTERNACIONAL]:[DOMESTICO]])</f>
        <v>242396</v>
      </c>
      <c r="D116" s="1">
        <v>41121</v>
      </c>
    </row>
    <row r="117" spans="1:4" x14ac:dyDescent="0.25">
      <c r="A117">
        <v>101421</v>
      </c>
      <c r="B117">
        <v>153470</v>
      </c>
      <c r="C117">
        <f>SUM(Tabla1[[#This Row],[INTERNACIONAL]:[DOMESTICO]])</f>
        <v>254891</v>
      </c>
      <c r="D117" s="1">
        <v>41152</v>
      </c>
    </row>
    <row r="118" spans="1:4" x14ac:dyDescent="0.25">
      <c r="A118">
        <v>78593</v>
      </c>
      <c r="B118">
        <v>135789</v>
      </c>
      <c r="C118">
        <f>SUM(Tabla1[[#This Row],[INTERNACIONAL]:[DOMESTICO]])</f>
        <v>214382</v>
      </c>
      <c r="D118" s="1">
        <v>41182</v>
      </c>
    </row>
    <row r="119" spans="1:4" x14ac:dyDescent="0.25">
      <c r="A119">
        <v>80408</v>
      </c>
      <c r="B119">
        <v>142987</v>
      </c>
      <c r="C119">
        <f>SUM(Tabla1[[#This Row],[INTERNACIONAL]:[DOMESTICO]])</f>
        <v>223395</v>
      </c>
      <c r="D119" s="1">
        <v>41213</v>
      </c>
    </row>
    <row r="120" spans="1:4" x14ac:dyDescent="0.25">
      <c r="A120">
        <v>83850</v>
      </c>
      <c r="B120">
        <v>142581</v>
      </c>
      <c r="C120">
        <f>SUM(Tabla1[[#This Row],[INTERNACIONAL]:[DOMESTICO]])</f>
        <v>226431</v>
      </c>
      <c r="D120" s="1">
        <v>41243</v>
      </c>
    </row>
    <row r="121" spans="1:4" x14ac:dyDescent="0.25">
      <c r="A121">
        <v>89814</v>
      </c>
      <c r="B121">
        <v>130777</v>
      </c>
      <c r="C121">
        <f>SUM(Tabla1[[#This Row],[INTERNACIONAL]:[DOMESTICO]])</f>
        <v>220591</v>
      </c>
      <c r="D121" s="1">
        <v>41274</v>
      </c>
    </row>
    <row r="122" spans="1:4" x14ac:dyDescent="0.25">
      <c r="A122">
        <v>78396</v>
      </c>
      <c r="B122">
        <v>145486</v>
      </c>
      <c r="C122">
        <f>SUM(Tabla1[[#This Row],[INTERNACIONAL]:[DOMESTICO]])</f>
        <v>223882</v>
      </c>
      <c r="D122" s="1">
        <v>41305</v>
      </c>
    </row>
    <row r="123" spans="1:4" x14ac:dyDescent="0.25">
      <c r="A123">
        <v>80789</v>
      </c>
      <c r="B123">
        <v>129941</v>
      </c>
      <c r="C123">
        <f>SUM(Tabla1[[#This Row],[INTERNACIONAL]:[DOMESTICO]])</f>
        <v>210730</v>
      </c>
      <c r="D123" s="1">
        <v>41333</v>
      </c>
    </row>
    <row r="124" spans="1:4" x14ac:dyDescent="0.25">
      <c r="A124">
        <v>85330</v>
      </c>
      <c r="B124">
        <v>133174</v>
      </c>
      <c r="C124">
        <f>SUM(Tabla1[[#This Row],[INTERNACIONAL]:[DOMESTICO]])</f>
        <v>218504</v>
      </c>
      <c r="D124" s="1">
        <v>41364</v>
      </c>
    </row>
    <row r="125" spans="1:4" x14ac:dyDescent="0.25">
      <c r="A125">
        <v>78637</v>
      </c>
      <c r="B125">
        <v>138229</v>
      </c>
      <c r="C125">
        <f>SUM(Tabla1[[#This Row],[INTERNACIONAL]:[DOMESTICO]])</f>
        <v>216866</v>
      </c>
      <c r="D125" s="1">
        <v>41394</v>
      </c>
    </row>
    <row r="126" spans="1:4" x14ac:dyDescent="0.25">
      <c r="A126">
        <v>84199</v>
      </c>
      <c r="B126">
        <v>142839</v>
      </c>
      <c r="C126">
        <f>SUM(Tabla1[[#This Row],[INTERNACIONAL]:[DOMESTICO]])</f>
        <v>227038</v>
      </c>
      <c r="D126" s="1">
        <v>41425</v>
      </c>
    </row>
    <row r="127" spans="1:4" x14ac:dyDescent="0.25">
      <c r="A127">
        <v>93305</v>
      </c>
      <c r="B127">
        <v>141832</v>
      </c>
      <c r="C127">
        <f>SUM(Tabla1[[#This Row],[INTERNACIONAL]:[DOMESTICO]])</f>
        <v>235137</v>
      </c>
      <c r="D127" s="1">
        <v>41455</v>
      </c>
    </row>
    <row r="128" spans="1:4" x14ac:dyDescent="0.25">
      <c r="A128">
        <v>102572</v>
      </c>
      <c r="B128">
        <v>161224</v>
      </c>
      <c r="C128">
        <f>SUM(Tabla1[[#This Row],[INTERNACIONAL]:[DOMESTICO]])</f>
        <v>263796</v>
      </c>
      <c r="D128" s="1">
        <v>41486</v>
      </c>
    </row>
    <row r="129" spans="1:4" x14ac:dyDescent="0.25">
      <c r="A129">
        <v>110552</v>
      </c>
      <c r="B129">
        <v>157875</v>
      </c>
      <c r="C129">
        <f>SUM(Tabla1[[#This Row],[INTERNACIONAL]:[DOMESTICO]])</f>
        <v>268427</v>
      </c>
      <c r="D129" s="1">
        <v>41517</v>
      </c>
    </row>
    <row r="130" spans="1:4" x14ac:dyDescent="0.25">
      <c r="A130">
        <v>92878</v>
      </c>
      <c r="B130">
        <v>130493</v>
      </c>
      <c r="C130">
        <f>SUM(Tabla1[[#This Row],[INTERNACIONAL]:[DOMESTICO]])</f>
        <v>223371</v>
      </c>
      <c r="D130" s="1">
        <v>41547</v>
      </c>
    </row>
    <row r="131" spans="1:4" x14ac:dyDescent="0.25">
      <c r="A131">
        <v>93302</v>
      </c>
      <c r="B131">
        <v>147241</v>
      </c>
      <c r="C131">
        <f>SUM(Tabla1[[#This Row],[INTERNACIONAL]:[DOMESTICO]])</f>
        <v>240543</v>
      </c>
      <c r="D131" s="1">
        <v>41578</v>
      </c>
    </row>
    <row r="132" spans="1:4" x14ac:dyDescent="0.25">
      <c r="A132">
        <v>93916</v>
      </c>
      <c r="B132">
        <v>143549</v>
      </c>
      <c r="C132">
        <f>SUM(Tabla1[[#This Row],[INTERNACIONAL]:[DOMESTICO]])</f>
        <v>237465</v>
      </c>
      <c r="D132" s="1">
        <v>41608</v>
      </c>
    </row>
    <row r="133" spans="1:4" x14ac:dyDescent="0.25">
      <c r="A133">
        <v>99925</v>
      </c>
      <c r="B133">
        <v>144449</v>
      </c>
      <c r="C133">
        <f>SUM(Tabla1[[#This Row],[INTERNACIONAL]:[DOMESTICO]])</f>
        <v>244374</v>
      </c>
      <c r="D133" s="1">
        <v>41639</v>
      </c>
    </row>
    <row r="134" spans="1:4" x14ac:dyDescent="0.25">
      <c r="A134">
        <v>86670</v>
      </c>
      <c r="B134">
        <v>133067</v>
      </c>
      <c r="C134">
        <f>SUM(Tabla1[[#This Row],[INTERNACIONAL]:[DOMESTICO]])</f>
        <v>219737</v>
      </c>
      <c r="D134" s="1">
        <v>41670</v>
      </c>
    </row>
    <row r="135" spans="1:4" x14ac:dyDescent="0.25">
      <c r="A135">
        <v>88980</v>
      </c>
      <c r="B135">
        <v>130269</v>
      </c>
      <c r="C135">
        <f>SUM(Tabla1[[#This Row],[INTERNACIONAL]:[DOMESTICO]])</f>
        <v>219249</v>
      </c>
      <c r="D135" s="1">
        <v>41698</v>
      </c>
    </row>
    <row r="136" spans="1:4" x14ac:dyDescent="0.25">
      <c r="A136">
        <v>89418</v>
      </c>
      <c r="B136">
        <v>134946</v>
      </c>
      <c r="C136">
        <f>SUM(Tabla1[[#This Row],[INTERNACIONAL]:[DOMESTICO]])</f>
        <v>224364</v>
      </c>
      <c r="D136" s="1">
        <v>41729</v>
      </c>
    </row>
    <row r="137" spans="1:4" x14ac:dyDescent="0.25">
      <c r="A137">
        <v>89288</v>
      </c>
      <c r="B137">
        <v>139241</v>
      </c>
      <c r="C137">
        <f>SUM(Tabla1[[#This Row],[INTERNACIONAL]:[DOMESTICO]])</f>
        <v>228529</v>
      </c>
      <c r="D137" s="1">
        <v>41759</v>
      </c>
    </row>
    <row r="138" spans="1:4" x14ac:dyDescent="0.25">
      <c r="A138">
        <v>94879</v>
      </c>
      <c r="B138">
        <v>140187</v>
      </c>
      <c r="C138">
        <f>SUM(Tabla1[[#This Row],[INTERNACIONAL]:[DOMESTICO]])</f>
        <v>235066</v>
      </c>
      <c r="D138" s="1">
        <v>41790</v>
      </c>
    </row>
    <row r="139" spans="1:4" x14ac:dyDescent="0.25">
      <c r="A139">
        <v>101553</v>
      </c>
      <c r="B139">
        <v>132878</v>
      </c>
      <c r="C139">
        <f>SUM(Tabla1[[#This Row],[INTERNACIONAL]:[DOMESTICO]])</f>
        <v>234431</v>
      </c>
      <c r="D139" s="1">
        <v>41820</v>
      </c>
    </row>
    <row r="140" spans="1:4" x14ac:dyDescent="0.25">
      <c r="A140">
        <v>108081</v>
      </c>
      <c r="B140">
        <v>153419</v>
      </c>
      <c r="C140">
        <f>SUM(Tabla1[[#This Row],[INTERNACIONAL]:[DOMESTICO]])</f>
        <v>261500</v>
      </c>
      <c r="D140" s="1">
        <v>41851</v>
      </c>
    </row>
    <row r="141" spans="1:4" x14ac:dyDescent="0.25">
      <c r="A141">
        <v>118441</v>
      </c>
      <c r="B141">
        <v>148148</v>
      </c>
      <c r="C141">
        <f>SUM(Tabla1[[#This Row],[INTERNACIONAL]:[DOMESTICO]])</f>
        <v>266589</v>
      </c>
      <c r="D141" s="1">
        <v>41882</v>
      </c>
    </row>
    <row r="142" spans="1:4" x14ac:dyDescent="0.25">
      <c r="A142">
        <v>98690</v>
      </c>
      <c r="B142">
        <v>133240</v>
      </c>
      <c r="C142">
        <f>SUM(Tabla1[[#This Row],[INTERNACIONAL]:[DOMESTICO]])</f>
        <v>231930</v>
      </c>
      <c r="D142" s="1">
        <v>41912</v>
      </c>
    </row>
    <row r="143" spans="1:4" x14ac:dyDescent="0.25">
      <c r="A143">
        <v>101739</v>
      </c>
      <c r="B143">
        <v>147734</v>
      </c>
      <c r="C143">
        <f>SUM(Tabla1[[#This Row],[INTERNACIONAL]:[DOMESTICO]])</f>
        <v>249473</v>
      </c>
      <c r="D143" s="1">
        <v>41943</v>
      </c>
    </row>
    <row r="144" spans="1:4" x14ac:dyDescent="0.25">
      <c r="A144">
        <v>112756</v>
      </c>
      <c r="B144">
        <v>135939</v>
      </c>
      <c r="C144">
        <f>SUM(Tabla1[[#This Row],[INTERNACIONAL]:[DOMESTICO]])</f>
        <v>248695</v>
      </c>
      <c r="D144" s="1">
        <v>41973</v>
      </c>
    </row>
    <row r="145" spans="1:4" x14ac:dyDescent="0.25">
      <c r="A145">
        <v>121508</v>
      </c>
      <c r="B145">
        <v>141542</v>
      </c>
      <c r="C145">
        <f>SUM(Tabla1[[#This Row],[INTERNACIONAL]:[DOMESTICO]])</f>
        <v>263050</v>
      </c>
      <c r="D145" s="1">
        <v>42004</v>
      </c>
    </row>
    <row r="146" spans="1:4" x14ac:dyDescent="0.25">
      <c r="A146" s="5">
        <v>101497</v>
      </c>
      <c r="B146" s="5">
        <v>125659</v>
      </c>
      <c r="C146" s="5">
        <f>SUM(Tabla1[[#This Row],[INTERNACIONAL]:[DOMESTICO]])</f>
        <v>227156</v>
      </c>
      <c r="D146" s="1">
        <v>42035</v>
      </c>
    </row>
    <row r="147" spans="1:4" x14ac:dyDescent="0.25">
      <c r="A147" s="5">
        <v>93167</v>
      </c>
      <c r="B147" s="5">
        <v>116344</v>
      </c>
      <c r="C147" s="5">
        <f>SUM(Tabla1[[#This Row],[INTERNACIONAL]:[DOMESTICO]])</f>
        <v>209511</v>
      </c>
      <c r="D147" s="1">
        <v>42063</v>
      </c>
    </row>
    <row r="148" spans="1:4" x14ac:dyDescent="0.25">
      <c r="A148" s="5">
        <v>95353</v>
      </c>
      <c r="B148" s="5">
        <v>134086</v>
      </c>
      <c r="C148" s="5">
        <f>SUM(Tabla1[[#This Row],[INTERNACIONAL]:[DOMESTICO]])</f>
        <v>229439</v>
      </c>
      <c r="D148" s="1">
        <v>42094</v>
      </c>
    </row>
    <row r="149" spans="1:4" x14ac:dyDescent="0.25">
      <c r="A149" s="5">
        <v>88814</v>
      </c>
      <c r="B149" s="5">
        <v>128202</v>
      </c>
      <c r="C149" s="5">
        <f>SUM(Tabla1[[#This Row],[INTERNACIONAL]:[DOMESTICO]])</f>
        <v>217016</v>
      </c>
      <c r="D149" s="1">
        <v>42124</v>
      </c>
    </row>
    <row r="150" spans="1:4" x14ac:dyDescent="0.25">
      <c r="A150" s="5">
        <v>96056</v>
      </c>
      <c r="B150" s="5">
        <v>122503</v>
      </c>
      <c r="C150" s="5">
        <f>SUM(Tabla1[[#This Row],[INTERNACIONAL]:[DOMESTICO]])</f>
        <v>218559</v>
      </c>
      <c r="D150" s="1">
        <v>42155</v>
      </c>
    </row>
    <row r="151" spans="1:4" x14ac:dyDescent="0.25">
      <c r="A151" s="5">
        <v>100515</v>
      </c>
      <c r="B151" s="5">
        <v>121181</v>
      </c>
      <c r="C151" s="5">
        <f>SUM(Tabla1[[#This Row],[INTERNACIONAL]:[DOMESTICO]])</f>
        <v>221696</v>
      </c>
      <c r="D151" s="1">
        <v>42185</v>
      </c>
    </row>
    <row r="152" spans="1:4" x14ac:dyDescent="0.25">
      <c r="A152" s="5">
        <v>109542</v>
      </c>
      <c r="B152" s="5">
        <v>129387</v>
      </c>
      <c r="C152" s="5">
        <f>SUM(Tabla1[[#This Row],[INTERNACIONAL]:[DOMESTICO]])</f>
        <v>238929</v>
      </c>
      <c r="D152" s="1">
        <v>42216</v>
      </c>
    </row>
    <row r="153" spans="1:4" x14ac:dyDescent="0.25">
      <c r="A153" s="5">
        <v>113575</v>
      </c>
      <c r="B153" s="5">
        <v>131167</v>
      </c>
      <c r="C153" s="5">
        <f>SUM(Tabla1[[#This Row],[INTERNACIONAL]:[DOMESTICO]])</f>
        <v>244742</v>
      </c>
      <c r="D153" s="1">
        <v>42247</v>
      </c>
    </row>
    <row r="154" spans="1:4" x14ac:dyDescent="0.25">
      <c r="A154" s="5">
        <v>100469</v>
      </c>
      <c r="B154" s="5">
        <v>119256</v>
      </c>
      <c r="C154" s="5">
        <f>SUM(Tabla1[[#This Row],[INTERNACIONAL]:[DOMESTICO]])</f>
        <v>219725</v>
      </c>
      <c r="D154" s="1">
        <v>42277</v>
      </c>
    </row>
    <row r="155" spans="1:4" x14ac:dyDescent="0.25">
      <c r="A155" s="5">
        <v>102647</v>
      </c>
      <c r="B155" s="5">
        <v>123219</v>
      </c>
      <c r="C155" s="4">
        <f>SUM(Tabla1[[#This Row],[INTERNACIONAL]:[DOMESTICO]])</f>
        <v>225866</v>
      </c>
      <c r="D155" s="1">
        <v>42308</v>
      </c>
    </row>
    <row r="156" spans="1:4" x14ac:dyDescent="0.25">
      <c r="A156" s="5">
        <v>106274</v>
      </c>
      <c r="B156" s="5">
        <v>116177</v>
      </c>
      <c r="C156" s="5">
        <f>SUM(Tabla1[[#This Row],[INTERNACIONAL]:[DOMESTICO]])</f>
        <v>222451</v>
      </c>
      <c r="D156" s="1">
        <v>42338</v>
      </c>
    </row>
    <row r="157" spans="1:4" x14ac:dyDescent="0.25">
      <c r="A157" s="5">
        <v>107422</v>
      </c>
      <c r="B157">
        <v>111502</v>
      </c>
      <c r="C157" s="5">
        <f>SUM(Tabla1[[#This Row],[INTERNACIONAL]:[DOMESTICO]])</f>
        <v>218924</v>
      </c>
      <c r="D157" s="1">
        <v>42369</v>
      </c>
    </row>
    <row r="158" spans="1:4" x14ac:dyDescent="0.25">
      <c r="A158" s="5">
        <v>92294</v>
      </c>
      <c r="B158" s="5">
        <v>106639</v>
      </c>
      <c r="C158" s="4">
        <f>SUM(Tabla1[[#This Row],[INTERNACIONAL]:[DOMESTICO]])</f>
        <v>198933</v>
      </c>
      <c r="D158" s="1">
        <v>42400</v>
      </c>
    </row>
    <row r="159" spans="1:4" x14ac:dyDescent="0.25">
      <c r="A159" s="5">
        <v>89658</v>
      </c>
      <c r="B159" s="5">
        <v>109026</v>
      </c>
      <c r="C159" s="4">
        <f>SUM(Tabla1[[#This Row],[INTERNACIONAL]:[DOMESTICO]])</f>
        <v>198684</v>
      </c>
      <c r="D159" s="1">
        <v>42429</v>
      </c>
    </row>
    <row r="160" spans="1:4" x14ac:dyDescent="0.25">
      <c r="A160" s="5">
        <v>91476</v>
      </c>
      <c r="B160" s="5">
        <v>118093</v>
      </c>
      <c r="C160" s="4">
        <f>SUM(Tabla1[[#This Row],[INTERNACIONAL]:[DOMESTICO]])</f>
        <v>209569</v>
      </c>
      <c r="D160" s="1">
        <v>42460</v>
      </c>
    </row>
    <row r="161" spans="1:4" x14ac:dyDescent="0.25">
      <c r="A161" s="5">
        <v>79545</v>
      </c>
      <c r="B161" s="5">
        <v>104715</v>
      </c>
      <c r="C161" s="4">
        <f>SUM(Tabla1[[#This Row],[INTERNACIONAL]:[DOMESTICO]])</f>
        <v>184260</v>
      </c>
      <c r="D161" s="1">
        <v>42490</v>
      </c>
    </row>
    <row r="162" spans="1:4" x14ac:dyDescent="0.25">
      <c r="A162" s="5">
        <v>82809</v>
      </c>
      <c r="B162" s="5">
        <v>110829</v>
      </c>
      <c r="C162" s="4">
        <f>SUM(Tabla1[[#This Row],[INTERNACIONAL]:[DOMESTICO]])</f>
        <v>193638</v>
      </c>
      <c r="D162" s="1">
        <v>42521</v>
      </c>
    </row>
    <row r="163" spans="1:4" x14ac:dyDescent="0.25">
      <c r="A163" s="5">
        <v>75797</v>
      </c>
      <c r="B163" s="5">
        <v>110643</v>
      </c>
      <c r="C163" s="4">
        <f>SUM(Tabla1[[#This Row],[INTERNACIONAL]:[DOMESTICO]])</f>
        <v>186440</v>
      </c>
      <c r="D163" s="1">
        <v>42551</v>
      </c>
    </row>
    <row r="164" spans="1:4" x14ac:dyDescent="0.25">
      <c r="A164">
        <v>98029</v>
      </c>
      <c r="B164">
        <v>126032</v>
      </c>
      <c r="C164" s="4">
        <f>SUM(Tabla1[[#This Row],[INTERNACIONAL]:[DOMESTICO]])</f>
        <v>224061</v>
      </c>
      <c r="D164" s="1">
        <v>42582</v>
      </c>
    </row>
    <row r="165" spans="1:4" x14ac:dyDescent="0.25">
      <c r="A165">
        <v>114100</v>
      </c>
      <c r="B165">
        <v>119289</v>
      </c>
      <c r="C165" s="4">
        <f>SUM(Tabla1[[#This Row],[INTERNACIONAL]:[DOMESTICO]])</f>
        <v>233389</v>
      </c>
      <c r="D165" s="1">
        <v>42613</v>
      </c>
    </row>
    <row r="166" spans="1:4" x14ac:dyDescent="0.25">
      <c r="A166">
        <v>88401</v>
      </c>
      <c r="B166">
        <v>105942</v>
      </c>
      <c r="C166" s="4">
        <f>SUM(Tabla1[[#This Row],[INTERNACIONAL]:[DOMESTICO]])</f>
        <v>194343</v>
      </c>
      <c r="D166" s="1">
        <v>42643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zoomScaleNormal="100" workbookViewId="0">
      <pane ySplit="1" topLeftCell="A152" activePane="bottomLeft" state="frozen"/>
      <selection pane="bottomLeft" activeCell="D166" sqref="D166"/>
    </sheetView>
  </sheetViews>
  <sheetFormatPr baseColWidth="10" defaultRowHeight="15" x14ac:dyDescent="0.25"/>
  <cols>
    <col min="1" max="1" width="17" customWidth="1"/>
    <col min="2" max="3" width="20.140625" customWidth="1"/>
    <col min="4" max="4" width="26.85546875" customWidth="1"/>
  </cols>
  <sheetData>
    <row r="1" spans="1:4" x14ac:dyDescent="0.25">
      <c r="A1" s="2" t="s">
        <v>0</v>
      </c>
      <c r="B1" s="2" t="s">
        <v>1</v>
      </c>
      <c r="C1" s="2" t="s">
        <v>6</v>
      </c>
      <c r="D1" s="2" t="s">
        <v>7</v>
      </c>
    </row>
    <row r="2" spans="1:4" x14ac:dyDescent="0.25">
      <c r="A2" s="3">
        <v>49243</v>
      </c>
      <c r="B2" s="3">
        <v>59827</v>
      </c>
      <c r="C2" s="3">
        <f t="shared" ref="C2:C33" si="0">SUM(A2+B2)</f>
        <v>109070</v>
      </c>
      <c r="D2" s="1">
        <v>37652</v>
      </c>
    </row>
    <row r="3" spans="1:4" x14ac:dyDescent="0.25">
      <c r="A3" s="3">
        <v>45036</v>
      </c>
      <c r="B3" s="3">
        <v>56271</v>
      </c>
      <c r="C3" s="3">
        <f t="shared" si="0"/>
        <v>101307</v>
      </c>
      <c r="D3" s="1">
        <v>37680</v>
      </c>
    </row>
    <row r="4" spans="1:4" x14ac:dyDescent="0.25">
      <c r="A4" s="3">
        <v>51304</v>
      </c>
      <c r="B4" s="3">
        <v>58331</v>
      </c>
      <c r="C4" s="3">
        <f t="shared" si="0"/>
        <v>109635</v>
      </c>
      <c r="D4" s="1">
        <v>37711</v>
      </c>
    </row>
    <row r="5" spans="1:4" x14ac:dyDescent="0.25">
      <c r="A5" s="3">
        <v>43437</v>
      </c>
      <c r="B5" s="3">
        <v>61951</v>
      </c>
      <c r="C5" s="3">
        <f t="shared" si="0"/>
        <v>105388</v>
      </c>
      <c r="D5" s="1">
        <v>37741</v>
      </c>
    </row>
    <row r="6" spans="1:4" x14ac:dyDescent="0.25">
      <c r="A6" s="3">
        <v>47128</v>
      </c>
      <c r="B6" s="3">
        <v>64617</v>
      </c>
      <c r="C6" s="3">
        <f t="shared" si="0"/>
        <v>111745</v>
      </c>
      <c r="D6" s="1">
        <v>37772</v>
      </c>
    </row>
    <row r="7" spans="1:4" x14ac:dyDescent="0.25">
      <c r="A7" s="3">
        <v>44446</v>
      </c>
      <c r="B7" s="3">
        <v>64288</v>
      </c>
      <c r="C7" s="3">
        <f t="shared" si="0"/>
        <v>108734</v>
      </c>
      <c r="D7" s="1">
        <v>37802</v>
      </c>
    </row>
    <row r="8" spans="1:4" x14ac:dyDescent="0.25">
      <c r="A8" s="3">
        <v>59839</v>
      </c>
      <c r="B8" s="3">
        <v>74700</v>
      </c>
      <c r="C8" s="3">
        <f t="shared" si="0"/>
        <v>134539</v>
      </c>
      <c r="D8" s="1">
        <v>37833</v>
      </c>
    </row>
    <row r="9" spans="1:4" x14ac:dyDescent="0.25">
      <c r="A9" s="3">
        <v>66614</v>
      </c>
      <c r="B9" s="3">
        <v>71555</v>
      </c>
      <c r="C9" s="3">
        <f t="shared" si="0"/>
        <v>138169</v>
      </c>
      <c r="D9" s="1">
        <v>37864</v>
      </c>
    </row>
    <row r="10" spans="1:4" x14ac:dyDescent="0.25">
      <c r="A10" s="3">
        <v>45507</v>
      </c>
      <c r="B10" s="3">
        <v>63966</v>
      </c>
      <c r="C10" s="3">
        <f t="shared" si="0"/>
        <v>109473</v>
      </c>
      <c r="D10" s="1">
        <v>37894</v>
      </c>
    </row>
    <row r="11" spans="1:4" x14ac:dyDescent="0.25">
      <c r="A11" s="3">
        <v>39048</v>
      </c>
      <c r="B11" s="3">
        <v>71263</v>
      </c>
      <c r="C11" s="3">
        <f t="shared" si="0"/>
        <v>110311</v>
      </c>
      <c r="D11" s="1">
        <v>37925</v>
      </c>
    </row>
    <row r="12" spans="1:4" x14ac:dyDescent="0.25">
      <c r="A12" s="3">
        <v>39566</v>
      </c>
      <c r="B12" s="3">
        <v>66947</v>
      </c>
      <c r="C12" s="3">
        <f t="shared" si="0"/>
        <v>106513</v>
      </c>
      <c r="D12" s="1">
        <v>37955</v>
      </c>
    </row>
    <row r="13" spans="1:4" x14ac:dyDescent="0.25">
      <c r="A13" s="3">
        <v>40387</v>
      </c>
      <c r="B13" s="3">
        <v>72325</v>
      </c>
      <c r="C13" s="3">
        <f t="shared" si="0"/>
        <v>112712</v>
      </c>
      <c r="D13" s="1">
        <v>37986</v>
      </c>
    </row>
    <row r="14" spans="1:4" x14ac:dyDescent="0.25">
      <c r="A14" s="3">
        <v>45750</v>
      </c>
      <c r="B14" s="3">
        <v>62807</v>
      </c>
      <c r="C14" s="3">
        <f t="shared" si="0"/>
        <v>108557</v>
      </c>
      <c r="D14" s="1">
        <v>38017</v>
      </c>
    </row>
    <row r="15" spans="1:4" x14ac:dyDescent="0.25">
      <c r="A15" s="3">
        <v>40464</v>
      </c>
      <c r="B15" s="3">
        <v>63718</v>
      </c>
      <c r="C15" s="3">
        <f t="shared" si="0"/>
        <v>104182</v>
      </c>
      <c r="D15" s="1">
        <v>38046</v>
      </c>
    </row>
    <row r="16" spans="1:4" x14ac:dyDescent="0.25">
      <c r="A16" s="3">
        <v>45933</v>
      </c>
      <c r="B16" s="3">
        <v>74614</v>
      </c>
      <c r="C16" s="3">
        <f t="shared" si="0"/>
        <v>120547</v>
      </c>
      <c r="D16" s="1">
        <v>38077</v>
      </c>
    </row>
    <row r="17" spans="1:4" x14ac:dyDescent="0.25">
      <c r="A17" s="3">
        <v>44601</v>
      </c>
      <c r="B17" s="3">
        <v>71080</v>
      </c>
      <c r="C17" s="3">
        <f t="shared" si="0"/>
        <v>115681</v>
      </c>
      <c r="D17" s="1">
        <v>38107</v>
      </c>
    </row>
    <row r="18" spans="1:4" x14ac:dyDescent="0.25">
      <c r="A18" s="3">
        <v>41723</v>
      </c>
      <c r="B18" s="3">
        <v>71127</v>
      </c>
      <c r="C18" s="3">
        <f t="shared" si="0"/>
        <v>112850</v>
      </c>
      <c r="D18" s="1">
        <v>38138</v>
      </c>
    </row>
    <row r="19" spans="1:4" x14ac:dyDescent="0.25">
      <c r="A19" s="3">
        <v>44051</v>
      </c>
      <c r="B19" s="3">
        <v>74485</v>
      </c>
      <c r="C19" s="3">
        <f t="shared" si="0"/>
        <v>118536</v>
      </c>
      <c r="D19" s="1">
        <v>38168</v>
      </c>
    </row>
    <row r="20" spans="1:4" x14ac:dyDescent="0.25">
      <c r="A20" s="3">
        <v>58071</v>
      </c>
      <c r="B20" s="3">
        <v>84319</v>
      </c>
      <c r="C20" s="3">
        <f t="shared" si="0"/>
        <v>142390</v>
      </c>
      <c r="D20" s="1">
        <v>38199</v>
      </c>
    </row>
    <row r="21" spans="1:4" x14ac:dyDescent="0.25">
      <c r="A21" s="3">
        <v>70957</v>
      </c>
      <c r="B21" s="3">
        <v>83605</v>
      </c>
      <c r="C21" s="3">
        <f t="shared" si="0"/>
        <v>154562</v>
      </c>
      <c r="D21" s="1">
        <v>38230</v>
      </c>
    </row>
    <row r="22" spans="1:4" x14ac:dyDescent="0.25">
      <c r="A22" s="3">
        <v>53478</v>
      </c>
      <c r="B22" s="3">
        <v>75763</v>
      </c>
      <c r="C22" s="3">
        <f t="shared" si="0"/>
        <v>129241</v>
      </c>
      <c r="D22" s="1">
        <v>38260</v>
      </c>
    </row>
    <row r="23" spans="1:4" x14ac:dyDescent="0.25">
      <c r="A23" s="3">
        <v>47302</v>
      </c>
      <c r="B23" s="3">
        <v>79413</v>
      </c>
      <c r="C23" s="3">
        <f t="shared" si="0"/>
        <v>126715</v>
      </c>
      <c r="D23" s="1">
        <v>38291</v>
      </c>
    </row>
    <row r="24" spans="1:4" x14ac:dyDescent="0.25">
      <c r="A24" s="3">
        <v>45509</v>
      </c>
      <c r="B24" s="3">
        <v>76648</v>
      </c>
      <c r="C24" s="3">
        <f t="shared" si="0"/>
        <v>122157</v>
      </c>
      <c r="D24" s="1">
        <v>38321</v>
      </c>
    </row>
    <row r="25" spans="1:4" x14ac:dyDescent="0.25">
      <c r="A25" s="3">
        <v>45730</v>
      </c>
      <c r="B25" s="3">
        <v>87343</v>
      </c>
      <c r="C25" s="3">
        <f t="shared" si="0"/>
        <v>133073</v>
      </c>
      <c r="D25" s="1">
        <v>38352</v>
      </c>
    </row>
    <row r="26" spans="1:4" x14ac:dyDescent="0.25">
      <c r="A26" s="3">
        <v>54337</v>
      </c>
      <c r="B26" s="3">
        <v>76933</v>
      </c>
      <c r="C26" s="3">
        <f t="shared" si="0"/>
        <v>131270</v>
      </c>
      <c r="D26" s="1">
        <v>38383</v>
      </c>
    </row>
    <row r="27" spans="1:4" x14ac:dyDescent="0.25">
      <c r="A27" s="3">
        <v>45865</v>
      </c>
      <c r="B27" s="3">
        <v>73729</v>
      </c>
      <c r="C27" s="3">
        <f t="shared" si="0"/>
        <v>119594</v>
      </c>
      <c r="D27" s="1">
        <v>38411</v>
      </c>
    </row>
    <row r="28" spans="1:4" x14ac:dyDescent="0.25">
      <c r="A28" s="3">
        <v>55773</v>
      </c>
      <c r="B28" s="3">
        <v>87950</v>
      </c>
      <c r="C28" s="3">
        <f t="shared" si="0"/>
        <v>143723</v>
      </c>
      <c r="D28" s="1">
        <v>38442</v>
      </c>
    </row>
    <row r="29" spans="1:4" x14ac:dyDescent="0.25">
      <c r="A29" s="3">
        <v>46253</v>
      </c>
      <c r="B29" s="3">
        <v>77360</v>
      </c>
      <c r="C29" s="3">
        <f t="shared" si="0"/>
        <v>123613</v>
      </c>
      <c r="D29" s="1">
        <v>38472</v>
      </c>
    </row>
    <row r="30" spans="1:4" x14ac:dyDescent="0.25">
      <c r="A30" s="3">
        <v>47220</v>
      </c>
      <c r="B30" s="3">
        <v>81288</v>
      </c>
      <c r="C30" s="3">
        <f t="shared" si="0"/>
        <v>128508</v>
      </c>
      <c r="D30" s="1">
        <v>38503</v>
      </c>
    </row>
    <row r="31" spans="1:4" x14ac:dyDescent="0.25">
      <c r="A31" s="3">
        <v>47991</v>
      </c>
      <c r="B31" s="3">
        <v>87784</v>
      </c>
      <c r="C31" s="3">
        <f t="shared" si="0"/>
        <v>135775</v>
      </c>
      <c r="D31" s="1">
        <v>38533</v>
      </c>
    </row>
    <row r="32" spans="1:4" x14ac:dyDescent="0.25">
      <c r="A32" s="3">
        <v>69004</v>
      </c>
      <c r="B32" s="3">
        <v>98803</v>
      </c>
      <c r="C32" s="3">
        <f t="shared" si="0"/>
        <v>167807</v>
      </c>
      <c r="D32" s="1">
        <v>38564</v>
      </c>
    </row>
    <row r="33" spans="1:4" x14ac:dyDescent="0.25">
      <c r="A33" s="3">
        <v>80364</v>
      </c>
      <c r="B33" s="3">
        <v>92102</v>
      </c>
      <c r="C33" s="3">
        <f t="shared" si="0"/>
        <v>172466</v>
      </c>
      <c r="D33" s="1">
        <v>38595</v>
      </c>
    </row>
    <row r="34" spans="1:4" x14ac:dyDescent="0.25">
      <c r="A34" s="3">
        <v>55886</v>
      </c>
      <c r="B34" s="3">
        <v>84466</v>
      </c>
      <c r="C34" s="3">
        <f t="shared" ref="C34:C65" si="1">SUM(A34+B34)</f>
        <v>140352</v>
      </c>
      <c r="D34" s="1">
        <v>38625</v>
      </c>
    </row>
    <row r="35" spans="1:4" x14ac:dyDescent="0.25">
      <c r="A35" s="3">
        <v>49598</v>
      </c>
      <c r="B35" s="3">
        <v>88245</v>
      </c>
      <c r="C35" s="3">
        <f t="shared" si="1"/>
        <v>137843</v>
      </c>
      <c r="D35" s="1">
        <v>38656</v>
      </c>
    </row>
    <row r="36" spans="1:4" x14ac:dyDescent="0.25">
      <c r="A36" s="3">
        <v>46364</v>
      </c>
      <c r="B36" s="3">
        <v>88967</v>
      </c>
      <c r="C36" s="3">
        <f t="shared" si="1"/>
        <v>135331</v>
      </c>
      <c r="D36" s="1">
        <v>38686</v>
      </c>
    </row>
    <row r="37" spans="1:4" x14ac:dyDescent="0.25">
      <c r="A37" s="3">
        <v>48489</v>
      </c>
      <c r="B37" s="3">
        <v>97811</v>
      </c>
      <c r="C37" s="3">
        <f t="shared" si="1"/>
        <v>146300</v>
      </c>
      <c r="D37" s="1">
        <v>38717</v>
      </c>
    </row>
    <row r="38" spans="1:4" x14ac:dyDescent="0.25">
      <c r="A38" s="3">
        <v>55764</v>
      </c>
      <c r="B38" s="3">
        <v>91505</v>
      </c>
      <c r="C38" s="3">
        <f t="shared" si="1"/>
        <v>147269</v>
      </c>
      <c r="D38" s="1">
        <v>38748</v>
      </c>
    </row>
    <row r="39" spans="1:4" x14ac:dyDescent="0.25">
      <c r="A39" s="3">
        <v>47021</v>
      </c>
      <c r="B39" s="3">
        <v>88656</v>
      </c>
      <c r="C39" s="3">
        <f t="shared" si="1"/>
        <v>135677</v>
      </c>
      <c r="D39" s="1">
        <v>38776</v>
      </c>
    </row>
    <row r="40" spans="1:4" x14ac:dyDescent="0.25">
      <c r="A40" s="3">
        <v>56571</v>
      </c>
      <c r="B40" s="3">
        <v>101711</v>
      </c>
      <c r="C40" s="3">
        <f t="shared" si="1"/>
        <v>158282</v>
      </c>
      <c r="D40" s="1">
        <v>38807</v>
      </c>
    </row>
    <row r="41" spans="1:4" x14ac:dyDescent="0.25">
      <c r="A41" s="3">
        <v>55264</v>
      </c>
      <c r="B41" s="3">
        <v>100766</v>
      </c>
      <c r="C41" s="3">
        <f t="shared" si="1"/>
        <v>156030</v>
      </c>
      <c r="D41" s="1">
        <v>38837</v>
      </c>
    </row>
    <row r="42" spans="1:4" x14ac:dyDescent="0.25">
      <c r="A42" s="3">
        <v>50684</v>
      </c>
      <c r="B42" s="3">
        <v>103271</v>
      </c>
      <c r="C42" s="3">
        <f t="shared" si="1"/>
        <v>153955</v>
      </c>
      <c r="D42" s="1">
        <v>38868</v>
      </c>
    </row>
    <row r="43" spans="1:4" x14ac:dyDescent="0.25">
      <c r="A43" s="3">
        <v>50987</v>
      </c>
      <c r="B43" s="3">
        <v>98939</v>
      </c>
      <c r="C43" s="3">
        <f t="shared" si="1"/>
        <v>149926</v>
      </c>
      <c r="D43" s="1">
        <v>38898</v>
      </c>
    </row>
    <row r="44" spans="1:4" x14ac:dyDescent="0.25">
      <c r="A44" s="3">
        <v>68792</v>
      </c>
      <c r="B44" s="3">
        <v>116853</v>
      </c>
      <c r="C44" s="3">
        <f t="shared" si="1"/>
        <v>185645</v>
      </c>
      <c r="D44" s="1">
        <v>38929</v>
      </c>
    </row>
    <row r="45" spans="1:4" x14ac:dyDescent="0.25">
      <c r="A45" s="3">
        <v>79110</v>
      </c>
      <c r="B45" s="3">
        <v>117692</v>
      </c>
      <c r="C45" s="3">
        <f t="shared" si="1"/>
        <v>196802</v>
      </c>
      <c r="D45" s="1">
        <v>38960</v>
      </c>
    </row>
    <row r="46" spans="1:4" x14ac:dyDescent="0.25">
      <c r="A46" s="3">
        <v>62017</v>
      </c>
      <c r="B46" s="3">
        <v>104300</v>
      </c>
      <c r="C46" s="3">
        <f t="shared" si="1"/>
        <v>166317</v>
      </c>
      <c r="D46" s="1">
        <v>38990</v>
      </c>
    </row>
    <row r="47" spans="1:4" x14ac:dyDescent="0.25">
      <c r="A47" s="3">
        <v>52910</v>
      </c>
      <c r="B47" s="3">
        <v>103083</v>
      </c>
      <c r="C47" s="3">
        <f t="shared" si="1"/>
        <v>155993</v>
      </c>
      <c r="D47" s="1">
        <v>39021</v>
      </c>
    </row>
    <row r="48" spans="1:4" x14ac:dyDescent="0.25">
      <c r="A48" s="3">
        <v>51418</v>
      </c>
      <c r="B48" s="3">
        <v>106488</v>
      </c>
      <c r="C48" s="3">
        <f t="shared" si="1"/>
        <v>157906</v>
      </c>
      <c r="D48" s="1">
        <v>39051</v>
      </c>
    </row>
    <row r="49" spans="1:4" x14ac:dyDescent="0.25">
      <c r="A49" s="3">
        <v>53904</v>
      </c>
      <c r="B49" s="3">
        <v>116113</v>
      </c>
      <c r="C49" s="3">
        <f t="shared" si="1"/>
        <v>170017</v>
      </c>
      <c r="D49" s="1">
        <v>39082</v>
      </c>
    </row>
    <row r="50" spans="1:4" x14ac:dyDescent="0.25">
      <c r="A50" s="3">
        <v>59781</v>
      </c>
      <c r="B50" s="3">
        <v>102601</v>
      </c>
      <c r="C50" s="3">
        <f t="shared" si="1"/>
        <v>162382</v>
      </c>
      <c r="D50" s="1">
        <v>39113</v>
      </c>
    </row>
    <row r="51" spans="1:4" x14ac:dyDescent="0.25">
      <c r="A51" s="3">
        <v>52241</v>
      </c>
      <c r="B51" s="3">
        <v>97956</v>
      </c>
      <c r="C51" s="3">
        <f t="shared" si="1"/>
        <v>150197</v>
      </c>
      <c r="D51" s="1">
        <v>39141</v>
      </c>
    </row>
    <row r="52" spans="1:4" x14ac:dyDescent="0.25">
      <c r="A52" s="3">
        <v>62785</v>
      </c>
      <c r="B52" s="3">
        <v>114934</v>
      </c>
      <c r="C52" s="3">
        <f t="shared" si="1"/>
        <v>177719</v>
      </c>
      <c r="D52" s="1">
        <v>39172</v>
      </c>
    </row>
    <row r="53" spans="1:4" x14ac:dyDescent="0.25">
      <c r="A53" s="3">
        <v>58968</v>
      </c>
      <c r="B53" s="3">
        <v>112125</v>
      </c>
      <c r="C53" s="3">
        <f t="shared" si="1"/>
        <v>171093</v>
      </c>
      <c r="D53" s="1">
        <v>39202</v>
      </c>
    </row>
    <row r="54" spans="1:4" x14ac:dyDescent="0.25">
      <c r="A54" s="3">
        <v>58605</v>
      </c>
      <c r="B54" s="3">
        <v>114631</v>
      </c>
      <c r="C54" s="3">
        <f t="shared" si="1"/>
        <v>173236</v>
      </c>
      <c r="D54" s="1">
        <v>39233</v>
      </c>
    </row>
    <row r="55" spans="1:4" x14ac:dyDescent="0.25">
      <c r="A55" s="3">
        <v>60129</v>
      </c>
      <c r="B55" s="3">
        <v>116312</v>
      </c>
      <c r="C55" s="3">
        <f t="shared" si="1"/>
        <v>176441</v>
      </c>
      <c r="D55" s="1">
        <v>39263</v>
      </c>
    </row>
    <row r="56" spans="1:4" x14ac:dyDescent="0.25">
      <c r="A56" s="3">
        <v>79837</v>
      </c>
      <c r="B56" s="3">
        <v>131277</v>
      </c>
      <c r="C56" s="3">
        <f t="shared" si="1"/>
        <v>211114</v>
      </c>
      <c r="D56" s="1">
        <v>39294</v>
      </c>
    </row>
    <row r="57" spans="1:4" x14ac:dyDescent="0.25">
      <c r="A57" s="3">
        <v>86357</v>
      </c>
      <c r="B57" s="3">
        <v>127992</v>
      </c>
      <c r="C57" s="3">
        <f t="shared" si="1"/>
        <v>214349</v>
      </c>
      <c r="D57" s="1">
        <v>39325</v>
      </c>
    </row>
    <row r="58" spans="1:4" x14ac:dyDescent="0.25">
      <c r="A58" s="3">
        <v>66972</v>
      </c>
      <c r="B58" s="3">
        <v>107201</v>
      </c>
      <c r="C58" s="3">
        <f t="shared" si="1"/>
        <v>174173</v>
      </c>
      <c r="D58" s="1">
        <v>39355</v>
      </c>
    </row>
    <row r="59" spans="1:4" x14ac:dyDescent="0.25">
      <c r="A59" s="3">
        <v>59602</v>
      </c>
      <c r="B59" s="3">
        <v>117330</v>
      </c>
      <c r="C59" s="3">
        <f t="shared" si="1"/>
        <v>176932</v>
      </c>
      <c r="D59" s="1">
        <v>39386</v>
      </c>
    </row>
    <row r="60" spans="1:4" x14ac:dyDescent="0.25">
      <c r="A60" s="3">
        <v>57333</v>
      </c>
      <c r="B60" s="3">
        <v>109712</v>
      </c>
      <c r="C60" s="3">
        <f t="shared" si="1"/>
        <v>167045</v>
      </c>
      <c r="D60" s="1">
        <v>39416</v>
      </c>
    </row>
    <row r="61" spans="1:4" x14ac:dyDescent="0.25">
      <c r="A61" s="3">
        <v>56264</v>
      </c>
      <c r="B61" s="3">
        <v>109914</v>
      </c>
      <c r="C61" s="3">
        <f t="shared" si="1"/>
        <v>166178</v>
      </c>
      <c r="D61" s="1">
        <v>39447</v>
      </c>
    </row>
    <row r="62" spans="1:4" x14ac:dyDescent="0.25">
      <c r="A62" s="3">
        <v>61249</v>
      </c>
      <c r="B62" s="3">
        <v>110654</v>
      </c>
      <c r="C62" s="3">
        <f t="shared" si="1"/>
        <v>171903</v>
      </c>
      <c r="D62" s="1">
        <v>39478</v>
      </c>
    </row>
    <row r="63" spans="1:4" x14ac:dyDescent="0.25">
      <c r="A63" s="3">
        <v>58774</v>
      </c>
      <c r="B63" s="3">
        <v>108241</v>
      </c>
      <c r="C63" s="3">
        <f t="shared" si="1"/>
        <v>167015</v>
      </c>
      <c r="D63" s="1">
        <v>39507</v>
      </c>
    </row>
    <row r="64" spans="1:4" x14ac:dyDescent="0.25">
      <c r="A64" s="3">
        <v>67420</v>
      </c>
      <c r="B64" s="3">
        <v>123657</v>
      </c>
      <c r="C64" s="3">
        <f t="shared" si="1"/>
        <v>191077</v>
      </c>
      <c r="D64" s="1">
        <v>39538</v>
      </c>
    </row>
    <row r="65" spans="1:4" x14ac:dyDescent="0.25">
      <c r="A65" s="3">
        <v>57343</v>
      </c>
      <c r="B65" s="3">
        <v>122216</v>
      </c>
      <c r="C65" s="3">
        <f t="shared" si="1"/>
        <v>179559</v>
      </c>
      <c r="D65" s="1">
        <v>39568</v>
      </c>
    </row>
    <row r="66" spans="1:4" x14ac:dyDescent="0.25">
      <c r="A66" s="3">
        <v>61858</v>
      </c>
      <c r="B66" s="3">
        <v>127351</v>
      </c>
      <c r="C66" s="3">
        <f t="shared" ref="C66:C97" si="2">SUM(A66+B66)</f>
        <v>189209</v>
      </c>
      <c r="D66" s="1">
        <v>39599</v>
      </c>
    </row>
    <row r="67" spans="1:4" x14ac:dyDescent="0.25">
      <c r="A67" s="3">
        <v>64997</v>
      </c>
      <c r="B67" s="3">
        <v>124962</v>
      </c>
      <c r="C67" s="3">
        <f t="shared" si="2"/>
        <v>189959</v>
      </c>
      <c r="D67" s="1">
        <v>39629</v>
      </c>
    </row>
    <row r="68" spans="1:4" x14ac:dyDescent="0.25">
      <c r="A68" s="3">
        <v>79417</v>
      </c>
      <c r="B68" s="3">
        <v>142152</v>
      </c>
      <c r="C68" s="3">
        <f t="shared" si="2"/>
        <v>221569</v>
      </c>
      <c r="D68" s="1">
        <v>39660</v>
      </c>
    </row>
    <row r="69" spans="1:4" x14ac:dyDescent="0.25">
      <c r="A69" s="3">
        <v>86870</v>
      </c>
      <c r="B69" s="3">
        <v>138594</v>
      </c>
      <c r="C69" s="3">
        <f t="shared" si="2"/>
        <v>225464</v>
      </c>
      <c r="D69" s="1">
        <v>39691</v>
      </c>
    </row>
    <row r="70" spans="1:4" x14ac:dyDescent="0.25">
      <c r="A70" s="3">
        <v>67816</v>
      </c>
      <c r="B70" s="3">
        <v>114993</v>
      </c>
      <c r="C70" s="3">
        <f t="shared" si="2"/>
        <v>182809</v>
      </c>
      <c r="D70" s="1">
        <v>39721</v>
      </c>
    </row>
    <row r="71" spans="1:4" x14ac:dyDescent="0.25">
      <c r="A71" s="3">
        <v>60967</v>
      </c>
      <c r="B71" s="3">
        <v>130527</v>
      </c>
      <c r="C71" s="3">
        <f t="shared" si="2"/>
        <v>191494</v>
      </c>
      <c r="D71" s="1">
        <v>39752</v>
      </c>
    </row>
    <row r="72" spans="1:4" x14ac:dyDescent="0.25">
      <c r="A72" s="3">
        <v>58109</v>
      </c>
      <c r="B72" s="3">
        <v>124070</v>
      </c>
      <c r="C72" s="3">
        <f t="shared" si="2"/>
        <v>182179</v>
      </c>
      <c r="D72" s="1">
        <v>39782</v>
      </c>
    </row>
    <row r="73" spans="1:4" x14ac:dyDescent="0.25">
      <c r="A73" s="3">
        <v>59115</v>
      </c>
      <c r="B73" s="3">
        <v>135136</v>
      </c>
      <c r="C73" s="3">
        <f t="shared" si="2"/>
        <v>194251</v>
      </c>
      <c r="D73" s="1">
        <v>39813</v>
      </c>
    </row>
    <row r="74" spans="1:4" x14ac:dyDescent="0.25">
      <c r="A74" s="3">
        <v>63484</v>
      </c>
      <c r="B74" s="3">
        <v>111998</v>
      </c>
      <c r="C74" s="3">
        <f t="shared" si="2"/>
        <v>175482</v>
      </c>
      <c r="D74" s="1">
        <v>39844</v>
      </c>
    </row>
    <row r="75" spans="1:4" x14ac:dyDescent="0.25">
      <c r="A75" s="3">
        <v>53846</v>
      </c>
      <c r="B75" s="3">
        <v>113234</v>
      </c>
      <c r="C75" s="3">
        <f t="shared" si="2"/>
        <v>167080</v>
      </c>
      <c r="D75" s="1">
        <v>39872</v>
      </c>
    </row>
    <row r="76" spans="1:4" x14ac:dyDescent="0.25">
      <c r="A76" s="3">
        <v>62957</v>
      </c>
      <c r="B76" s="3">
        <v>129800</v>
      </c>
      <c r="C76" s="3">
        <f t="shared" si="2"/>
        <v>192757</v>
      </c>
      <c r="D76" s="1">
        <v>39903</v>
      </c>
    </row>
    <row r="77" spans="1:4" x14ac:dyDescent="0.25">
      <c r="A77" s="3">
        <v>62435</v>
      </c>
      <c r="B77" s="3">
        <v>134935</v>
      </c>
      <c r="C77" s="3">
        <f t="shared" si="2"/>
        <v>197370</v>
      </c>
      <c r="D77" s="1">
        <v>39933</v>
      </c>
    </row>
    <row r="78" spans="1:4" x14ac:dyDescent="0.25">
      <c r="A78" s="3">
        <v>56995</v>
      </c>
      <c r="B78" s="3">
        <v>127782</v>
      </c>
      <c r="C78" s="3">
        <f t="shared" si="2"/>
        <v>184777</v>
      </c>
      <c r="D78" s="1">
        <v>39964</v>
      </c>
    </row>
    <row r="79" spans="1:4" x14ac:dyDescent="0.25">
      <c r="A79" s="3">
        <v>61437</v>
      </c>
      <c r="B79" s="3">
        <v>127738</v>
      </c>
      <c r="C79" s="3">
        <f t="shared" si="2"/>
        <v>189175</v>
      </c>
      <c r="D79" s="1">
        <v>39994</v>
      </c>
    </row>
    <row r="80" spans="1:4" x14ac:dyDescent="0.25">
      <c r="A80" s="3">
        <v>78408</v>
      </c>
      <c r="B80" s="3">
        <v>147401</v>
      </c>
      <c r="C80" s="3">
        <f t="shared" si="2"/>
        <v>225809</v>
      </c>
      <c r="D80" s="1">
        <v>40025</v>
      </c>
    </row>
    <row r="81" spans="1:4" x14ac:dyDescent="0.25">
      <c r="A81" s="3">
        <v>86938</v>
      </c>
      <c r="B81" s="3">
        <v>144157</v>
      </c>
      <c r="C81" s="3">
        <f t="shared" si="2"/>
        <v>231095</v>
      </c>
      <c r="D81" s="1">
        <v>40056</v>
      </c>
    </row>
    <row r="82" spans="1:4" x14ac:dyDescent="0.25">
      <c r="A82" s="3">
        <v>68674</v>
      </c>
      <c r="B82" s="3">
        <v>128554</v>
      </c>
      <c r="C82" s="3">
        <f t="shared" si="2"/>
        <v>197228</v>
      </c>
      <c r="D82" s="1">
        <v>40086</v>
      </c>
    </row>
    <row r="83" spans="1:4" x14ac:dyDescent="0.25">
      <c r="A83" s="3">
        <v>61075</v>
      </c>
      <c r="B83" s="3">
        <v>139235</v>
      </c>
      <c r="C83" s="3">
        <f t="shared" si="2"/>
        <v>200310</v>
      </c>
      <c r="D83" s="1">
        <v>40117</v>
      </c>
    </row>
    <row r="84" spans="1:4" x14ac:dyDescent="0.25">
      <c r="A84" s="3">
        <v>59056</v>
      </c>
      <c r="B84" s="3">
        <v>126578</v>
      </c>
      <c r="C84" s="3">
        <f t="shared" si="2"/>
        <v>185634</v>
      </c>
      <c r="D84" s="1">
        <v>40147</v>
      </c>
    </row>
    <row r="85" spans="1:4" x14ac:dyDescent="0.25">
      <c r="A85" s="3">
        <v>61497</v>
      </c>
      <c r="B85" s="3">
        <v>145574</v>
      </c>
      <c r="C85" s="3">
        <f t="shared" si="2"/>
        <v>207071</v>
      </c>
      <c r="D85" s="1">
        <v>40178</v>
      </c>
    </row>
    <row r="86" spans="1:4" x14ac:dyDescent="0.25">
      <c r="A86" s="3">
        <v>69203</v>
      </c>
      <c r="B86" s="3">
        <v>122199</v>
      </c>
      <c r="C86" s="3">
        <f t="shared" si="2"/>
        <v>191402</v>
      </c>
      <c r="D86" s="1">
        <v>40209</v>
      </c>
    </row>
    <row r="87" spans="1:4" x14ac:dyDescent="0.25">
      <c r="A87" s="3">
        <v>61909</v>
      </c>
      <c r="B87" s="3">
        <v>122945</v>
      </c>
      <c r="C87" s="3">
        <f t="shared" si="2"/>
        <v>184854</v>
      </c>
      <c r="D87" s="1">
        <v>40237</v>
      </c>
    </row>
    <row r="88" spans="1:4" x14ac:dyDescent="0.25">
      <c r="A88" s="3">
        <v>67997</v>
      </c>
      <c r="B88" s="3">
        <v>142932</v>
      </c>
      <c r="C88" s="3">
        <f t="shared" si="2"/>
        <v>210929</v>
      </c>
      <c r="D88" s="1">
        <v>40268</v>
      </c>
    </row>
    <row r="89" spans="1:4" x14ac:dyDescent="0.25">
      <c r="A89" s="3">
        <v>64318</v>
      </c>
      <c r="B89" s="3">
        <v>139544</v>
      </c>
      <c r="C89" s="3">
        <f t="shared" si="2"/>
        <v>203862</v>
      </c>
      <c r="D89" s="1">
        <v>40298</v>
      </c>
    </row>
    <row r="90" spans="1:4" x14ac:dyDescent="0.25">
      <c r="A90" s="3">
        <v>66173</v>
      </c>
      <c r="B90" s="3">
        <v>140145</v>
      </c>
      <c r="C90" s="3">
        <f t="shared" si="2"/>
        <v>206318</v>
      </c>
      <c r="D90" s="1">
        <v>40329</v>
      </c>
    </row>
    <row r="91" spans="1:4" x14ac:dyDescent="0.25">
      <c r="A91" s="3">
        <v>62449</v>
      </c>
      <c r="B91" s="3">
        <v>141915</v>
      </c>
      <c r="C91" s="3">
        <f t="shared" si="2"/>
        <v>204364</v>
      </c>
      <c r="D91" s="1">
        <v>40359</v>
      </c>
    </row>
    <row r="92" spans="1:4" x14ac:dyDescent="0.25">
      <c r="A92" s="3">
        <v>81189</v>
      </c>
      <c r="B92" s="3">
        <v>159798</v>
      </c>
      <c r="C92" s="3">
        <f t="shared" si="2"/>
        <v>240987</v>
      </c>
      <c r="D92" s="1">
        <v>40390</v>
      </c>
    </row>
    <row r="93" spans="1:4" x14ac:dyDescent="0.25">
      <c r="A93" s="3">
        <v>90933</v>
      </c>
      <c r="B93" s="3">
        <v>156682</v>
      </c>
      <c r="C93" s="3">
        <f t="shared" si="2"/>
        <v>247615</v>
      </c>
      <c r="D93" s="1">
        <v>40421</v>
      </c>
    </row>
    <row r="94" spans="1:4" x14ac:dyDescent="0.25">
      <c r="A94" s="3">
        <v>67988</v>
      </c>
      <c r="B94" s="3">
        <v>139922</v>
      </c>
      <c r="C94" s="3">
        <f t="shared" si="2"/>
        <v>207910</v>
      </c>
      <c r="D94" s="1">
        <v>40451</v>
      </c>
    </row>
    <row r="95" spans="1:4" x14ac:dyDescent="0.25">
      <c r="A95" s="3">
        <v>68314</v>
      </c>
      <c r="B95" s="3">
        <v>148500</v>
      </c>
      <c r="C95" s="3">
        <f t="shared" si="2"/>
        <v>216814</v>
      </c>
      <c r="D95" s="1">
        <v>40482</v>
      </c>
    </row>
    <row r="96" spans="1:4" x14ac:dyDescent="0.25">
      <c r="A96" s="3">
        <v>63127</v>
      </c>
      <c r="B96" s="3">
        <v>138740</v>
      </c>
      <c r="C96" s="3">
        <f t="shared" si="2"/>
        <v>201867</v>
      </c>
      <c r="D96" s="1">
        <v>40512</v>
      </c>
    </row>
    <row r="97" spans="1:4" x14ac:dyDescent="0.25">
      <c r="A97" s="3">
        <v>63153</v>
      </c>
      <c r="B97" s="3">
        <v>158438</v>
      </c>
      <c r="C97" s="3">
        <f t="shared" si="2"/>
        <v>221591</v>
      </c>
      <c r="D97" s="1">
        <v>40543</v>
      </c>
    </row>
    <row r="98" spans="1:4" x14ac:dyDescent="0.25">
      <c r="A98" s="3">
        <v>65106</v>
      </c>
      <c r="B98" s="3">
        <v>136174</v>
      </c>
      <c r="C98" s="3">
        <f t="shared" ref="C98:C129" si="3">SUM(A98+B98)</f>
        <v>201280</v>
      </c>
      <c r="D98" s="1">
        <v>40574</v>
      </c>
    </row>
    <row r="99" spans="1:4" x14ac:dyDescent="0.25">
      <c r="A99" s="3">
        <v>54268</v>
      </c>
      <c r="B99" s="3">
        <v>137853</v>
      </c>
      <c r="C99" s="3">
        <f t="shared" si="3"/>
        <v>192121</v>
      </c>
      <c r="D99" s="1">
        <v>40602</v>
      </c>
    </row>
    <row r="100" spans="1:4" x14ac:dyDescent="0.25">
      <c r="A100" s="3">
        <v>68724</v>
      </c>
      <c r="B100" s="3">
        <v>150951</v>
      </c>
      <c r="C100" s="3">
        <f t="shared" si="3"/>
        <v>219675</v>
      </c>
      <c r="D100" s="1">
        <v>40633</v>
      </c>
    </row>
    <row r="101" spans="1:4" x14ac:dyDescent="0.25">
      <c r="A101" s="3">
        <v>65360</v>
      </c>
      <c r="B101" s="3">
        <v>149640</v>
      </c>
      <c r="C101" s="3">
        <f t="shared" si="3"/>
        <v>215000</v>
      </c>
      <c r="D101" s="1">
        <v>40663</v>
      </c>
    </row>
    <row r="102" spans="1:4" x14ac:dyDescent="0.25">
      <c r="A102" s="3">
        <v>66789</v>
      </c>
      <c r="B102" s="3">
        <v>155435</v>
      </c>
      <c r="C102" s="3">
        <f t="shared" si="3"/>
        <v>222224</v>
      </c>
      <c r="D102" s="1">
        <v>40694</v>
      </c>
    </row>
    <row r="103" spans="1:4" x14ac:dyDescent="0.25">
      <c r="A103" s="3">
        <v>62783</v>
      </c>
      <c r="B103" s="3">
        <v>157899</v>
      </c>
      <c r="C103" s="3">
        <f t="shared" si="3"/>
        <v>220682</v>
      </c>
      <c r="D103" s="1">
        <v>40724</v>
      </c>
    </row>
    <row r="104" spans="1:4" x14ac:dyDescent="0.25">
      <c r="A104" s="3">
        <v>87672</v>
      </c>
      <c r="B104" s="3">
        <v>177598</v>
      </c>
      <c r="C104" s="3">
        <f t="shared" si="3"/>
        <v>265270</v>
      </c>
      <c r="D104" s="1">
        <v>40755</v>
      </c>
    </row>
    <row r="105" spans="1:4" x14ac:dyDescent="0.25">
      <c r="A105" s="3">
        <v>94294</v>
      </c>
      <c r="B105" s="3">
        <v>172380</v>
      </c>
      <c r="C105" s="3">
        <f t="shared" si="3"/>
        <v>266674</v>
      </c>
      <c r="D105" s="1">
        <v>40786</v>
      </c>
    </row>
    <row r="106" spans="1:4" x14ac:dyDescent="0.25">
      <c r="A106" s="3">
        <v>70231</v>
      </c>
      <c r="B106" s="3">
        <v>153631</v>
      </c>
      <c r="C106" s="3">
        <f t="shared" si="3"/>
        <v>223862</v>
      </c>
      <c r="D106" s="1">
        <v>40816</v>
      </c>
    </row>
    <row r="107" spans="1:4" x14ac:dyDescent="0.25">
      <c r="A107" s="3">
        <v>66631</v>
      </c>
      <c r="B107" s="3">
        <v>153425</v>
      </c>
      <c r="C107" s="3">
        <f t="shared" si="3"/>
        <v>220056</v>
      </c>
      <c r="D107" s="1">
        <v>40847</v>
      </c>
    </row>
    <row r="108" spans="1:4" x14ac:dyDescent="0.25">
      <c r="A108" s="3">
        <v>65083</v>
      </c>
      <c r="B108" s="3">
        <v>149051</v>
      </c>
      <c r="C108" s="3">
        <f t="shared" si="3"/>
        <v>214134</v>
      </c>
      <c r="D108" s="1">
        <v>40877</v>
      </c>
    </row>
    <row r="109" spans="1:4" x14ac:dyDescent="0.25">
      <c r="A109" s="3">
        <v>61918</v>
      </c>
      <c r="B109" s="3">
        <v>160412</v>
      </c>
      <c r="C109" s="3">
        <f t="shared" si="3"/>
        <v>222330</v>
      </c>
      <c r="D109" s="1">
        <v>40908</v>
      </c>
    </row>
    <row r="110" spans="1:4" x14ac:dyDescent="0.25">
      <c r="A110" s="3">
        <v>67480</v>
      </c>
      <c r="B110" s="3">
        <v>131871</v>
      </c>
      <c r="C110" s="3">
        <f t="shared" si="3"/>
        <v>199351</v>
      </c>
      <c r="D110" s="1">
        <v>40939</v>
      </c>
    </row>
    <row r="111" spans="1:4" x14ac:dyDescent="0.25">
      <c r="A111" s="3">
        <v>61174</v>
      </c>
      <c r="B111" s="3">
        <v>133609</v>
      </c>
      <c r="C111" s="3">
        <f t="shared" si="3"/>
        <v>194783</v>
      </c>
      <c r="D111" s="1">
        <v>40968</v>
      </c>
    </row>
    <row r="112" spans="1:4" x14ac:dyDescent="0.25">
      <c r="A112" s="3">
        <v>71586</v>
      </c>
      <c r="B112" s="3">
        <v>155208</v>
      </c>
      <c r="C112" s="3">
        <f t="shared" si="3"/>
        <v>226794</v>
      </c>
      <c r="D112" s="1">
        <v>40999</v>
      </c>
    </row>
    <row r="113" spans="1:4" x14ac:dyDescent="0.25">
      <c r="A113" s="3">
        <v>68406</v>
      </c>
      <c r="B113" s="3">
        <v>144459</v>
      </c>
      <c r="C113" s="3">
        <f t="shared" si="3"/>
        <v>212865</v>
      </c>
      <c r="D113" s="1">
        <v>41029</v>
      </c>
    </row>
    <row r="114" spans="1:4" x14ac:dyDescent="0.25">
      <c r="A114" s="3">
        <v>69532</v>
      </c>
      <c r="B114" s="3">
        <v>150628</v>
      </c>
      <c r="C114" s="3">
        <f t="shared" si="3"/>
        <v>220160</v>
      </c>
      <c r="D114" s="1">
        <v>41060</v>
      </c>
    </row>
    <row r="115" spans="1:4" x14ac:dyDescent="0.25">
      <c r="A115" s="3">
        <v>67707</v>
      </c>
      <c r="B115" s="3">
        <v>148187</v>
      </c>
      <c r="C115" s="3">
        <f t="shared" si="3"/>
        <v>215894</v>
      </c>
      <c r="D115" s="1">
        <v>41090</v>
      </c>
    </row>
    <row r="116" spans="1:4" x14ac:dyDescent="0.25">
      <c r="A116" s="3">
        <v>92338</v>
      </c>
      <c r="B116" s="3">
        <v>161671</v>
      </c>
      <c r="C116" s="3">
        <f t="shared" si="3"/>
        <v>254009</v>
      </c>
      <c r="D116" s="1">
        <v>41121</v>
      </c>
    </row>
    <row r="117" spans="1:4" x14ac:dyDescent="0.25">
      <c r="A117" s="3">
        <v>98158</v>
      </c>
      <c r="B117" s="3">
        <v>159793</v>
      </c>
      <c r="C117" s="3">
        <f t="shared" si="3"/>
        <v>257951</v>
      </c>
      <c r="D117" s="1">
        <v>41152</v>
      </c>
    </row>
    <row r="118" spans="1:4" x14ac:dyDescent="0.25">
      <c r="A118" s="3">
        <v>74515</v>
      </c>
      <c r="B118" s="3">
        <v>142875</v>
      </c>
      <c r="C118" s="3">
        <f t="shared" si="3"/>
        <v>217390</v>
      </c>
      <c r="D118" s="1">
        <v>41182</v>
      </c>
    </row>
    <row r="119" spans="1:4" x14ac:dyDescent="0.25">
      <c r="A119" s="3">
        <v>70639</v>
      </c>
      <c r="B119" s="3">
        <v>154686</v>
      </c>
      <c r="C119" s="3">
        <f t="shared" si="3"/>
        <v>225325</v>
      </c>
      <c r="D119" s="1">
        <v>41213</v>
      </c>
    </row>
    <row r="120" spans="1:4" x14ac:dyDescent="0.25">
      <c r="A120" s="3">
        <v>70989</v>
      </c>
      <c r="B120" s="3">
        <v>152938</v>
      </c>
      <c r="C120" s="3">
        <f t="shared" si="3"/>
        <v>223927</v>
      </c>
      <c r="D120" s="1">
        <v>41243</v>
      </c>
    </row>
    <row r="121" spans="1:4" x14ac:dyDescent="0.25">
      <c r="A121" s="3">
        <v>67214</v>
      </c>
      <c r="B121" s="3">
        <v>153176</v>
      </c>
      <c r="C121" s="3">
        <f t="shared" si="3"/>
        <v>220390</v>
      </c>
      <c r="D121" s="1">
        <v>41274</v>
      </c>
    </row>
    <row r="122" spans="1:4" x14ac:dyDescent="0.25">
      <c r="A122" s="3">
        <v>77077</v>
      </c>
      <c r="B122" s="3">
        <v>145486</v>
      </c>
      <c r="C122" s="3">
        <f t="shared" si="3"/>
        <v>222563</v>
      </c>
      <c r="D122" s="1">
        <v>41305</v>
      </c>
    </row>
    <row r="123" spans="1:4" x14ac:dyDescent="0.25">
      <c r="A123" s="3">
        <v>71896</v>
      </c>
      <c r="B123" s="3">
        <v>129941</v>
      </c>
      <c r="C123" s="3">
        <f t="shared" si="3"/>
        <v>201837</v>
      </c>
      <c r="D123" s="1">
        <v>41333</v>
      </c>
    </row>
    <row r="124" spans="1:4" x14ac:dyDescent="0.25">
      <c r="A124" s="3">
        <v>76074</v>
      </c>
      <c r="B124" s="3">
        <v>133174</v>
      </c>
      <c r="C124" s="3">
        <f t="shared" si="3"/>
        <v>209248</v>
      </c>
      <c r="D124" s="1">
        <v>41364</v>
      </c>
    </row>
    <row r="125" spans="1:4" x14ac:dyDescent="0.25">
      <c r="A125" s="3">
        <v>73331</v>
      </c>
      <c r="B125" s="3">
        <v>138229</v>
      </c>
      <c r="C125" s="3">
        <f t="shared" si="3"/>
        <v>211560</v>
      </c>
      <c r="D125" s="1">
        <v>41394</v>
      </c>
    </row>
    <row r="126" spans="1:4" x14ac:dyDescent="0.25">
      <c r="A126" s="3">
        <v>74292</v>
      </c>
      <c r="B126" s="3">
        <v>142839</v>
      </c>
      <c r="C126" s="3">
        <f t="shared" si="3"/>
        <v>217131</v>
      </c>
      <c r="D126" s="1">
        <v>41425</v>
      </c>
    </row>
    <row r="127" spans="1:4" x14ac:dyDescent="0.25">
      <c r="A127" s="3">
        <v>73315</v>
      </c>
      <c r="B127" s="3">
        <v>141832</v>
      </c>
      <c r="C127" s="3">
        <f t="shared" si="3"/>
        <v>215147</v>
      </c>
      <c r="D127" s="1">
        <v>41455</v>
      </c>
    </row>
    <row r="128" spans="1:4" x14ac:dyDescent="0.25">
      <c r="A128" s="3">
        <v>99056</v>
      </c>
      <c r="B128" s="3">
        <v>161224</v>
      </c>
      <c r="C128" s="3">
        <f t="shared" si="3"/>
        <v>260280</v>
      </c>
      <c r="D128" s="1">
        <v>41486</v>
      </c>
    </row>
    <row r="129" spans="1:4" x14ac:dyDescent="0.25">
      <c r="A129" s="3">
        <v>107989</v>
      </c>
      <c r="B129" s="3">
        <v>157875</v>
      </c>
      <c r="C129" s="3">
        <f t="shared" si="3"/>
        <v>265864</v>
      </c>
      <c r="D129" s="1">
        <v>41517</v>
      </c>
    </row>
    <row r="130" spans="1:4" x14ac:dyDescent="0.25">
      <c r="A130" s="3">
        <v>84015</v>
      </c>
      <c r="B130" s="3">
        <v>130493</v>
      </c>
      <c r="C130" s="3">
        <f t="shared" ref="C130:C161" si="4">SUM(A130+B130)</f>
        <v>214508</v>
      </c>
      <c r="D130" s="1">
        <v>41547</v>
      </c>
    </row>
    <row r="131" spans="1:4" x14ac:dyDescent="0.25">
      <c r="A131" s="3">
        <v>80091</v>
      </c>
      <c r="B131" s="3">
        <v>147241</v>
      </c>
      <c r="C131" s="3">
        <f t="shared" si="4"/>
        <v>227332</v>
      </c>
      <c r="D131" s="1">
        <v>41578</v>
      </c>
    </row>
    <row r="132" spans="1:4" x14ac:dyDescent="0.25">
      <c r="A132" s="3">
        <v>81390</v>
      </c>
      <c r="B132" s="3">
        <v>143549</v>
      </c>
      <c r="C132" s="3">
        <f t="shared" si="4"/>
        <v>224939</v>
      </c>
      <c r="D132" s="1">
        <v>41608</v>
      </c>
    </row>
    <row r="133" spans="1:4" x14ac:dyDescent="0.25">
      <c r="A133" s="3">
        <v>78448</v>
      </c>
      <c r="B133" s="3">
        <v>144449</v>
      </c>
      <c r="C133" s="3">
        <f t="shared" si="4"/>
        <v>222897</v>
      </c>
      <c r="D133" s="1">
        <v>41639</v>
      </c>
    </row>
    <row r="134" spans="1:4" x14ac:dyDescent="0.25">
      <c r="A134" s="3">
        <v>84968</v>
      </c>
      <c r="B134" s="3">
        <v>133067</v>
      </c>
      <c r="C134" s="3">
        <f t="shared" si="4"/>
        <v>218035</v>
      </c>
      <c r="D134" s="1">
        <v>41670</v>
      </c>
    </row>
    <row r="135" spans="1:4" x14ac:dyDescent="0.25">
      <c r="A135" s="3">
        <v>78916</v>
      </c>
      <c r="B135" s="3">
        <v>130269</v>
      </c>
      <c r="C135" s="3">
        <f t="shared" si="4"/>
        <v>209185</v>
      </c>
      <c r="D135" s="1">
        <v>41698</v>
      </c>
    </row>
    <row r="136" spans="1:4" x14ac:dyDescent="0.25">
      <c r="A136" s="3">
        <v>87857</v>
      </c>
      <c r="B136" s="3">
        <v>134946</v>
      </c>
      <c r="C136" s="3">
        <f t="shared" si="4"/>
        <v>222803</v>
      </c>
      <c r="D136" s="1">
        <v>41729</v>
      </c>
    </row>
    <row r="137" spans="1:4" x14ac:dyDescent="0.25">
      <c r="A137" s="3">
        <v>83460</v>
      </c>
      <c r="B137" s="3">
        <v>139241</v>
      </c>
      <c r="C137" s="3">
        <f t="shared" si="4"/>
        <v>222701</v>
      </c>
      <c r="D137" s="1">
        <v>41759</v>
      </c>
    </row>
    <row r="138" spans="1:4" x14ac:dyDescent="0.25">
      <c r="A138" s="3">
        <v>82441</v>
      </c>
      <c r="B138" s="3">
        <v>140187</v>
      </c>
      <c r="C138" s="3">
        <f t="shared" si="4"/>
        <v>222628</v>
      </c>
      <c r="D138" s="1">
        <v>41790</v>
      </c>
    </row>
    <row r="139" spans="1:4" x14ac:dyDescent="0.25">
      <c r="A139" s="3">
        <v>80655</v>
      </c>
      <c r="B139" s="3">
        <v>132878</v>
      </c>
      <c r="C139" s="3">
        <f t="shared" si="4"/>
        <v>213533</v>
      </c>
      <c r="D139" s="1">
        <v>41820</v>
      </c>
    </row>
    <row r="140" spans="1:4" x14ac:dyDescent="0.25">
      <c r="A140" s="3">
        <v>104814</v>
      </c>
      <c r="B140" s="3">
        <v>153419</v>
      </c>
      <c r="C140" s="3">
        <f t="shared" si="4"/>
        <v>258233</v>
      </c>
      <c r="D140" s="1">
        <v>41851</v>
      </c>
    </row>
    <row r="141" spans="1:4" x14ac:dyDescent="0.25">
      <c r="A141" s="3">
        <v>116562</v>
      </c>
      <c r="B141" s="3">
        <v>148148</v>
      </c>
      <c r="C141" s="3">
        <f t="shared" si="4"/>
        <v>264710</v>
      </c>
      <c r="D141" s="1">
        <v>41882</v>
      </c>
    </row>
    <row r="142" spans="1:4" x14ac:dyDescent="0.25">
      <c r="A142" s="3">
        <v>94226</v>
      </c>
      <c r="B142" s="3">
        <v>133240</v>
      </c>
      <c r="C142" s="3">
        <f t="shared" si="4"/>
        <v>227466</v>
      </c>
      <c r="D142" s="1">
        <v>41912</v>
      </c>
    </row>
    <row r="143" spans="1:4" x14ac:dyDescent="0.25">
      <c r="A143" s="3">
        <v>90146</v>
      </c>
      <c r="B143" s="3">
        <v>147734</v>
      </c>
      <c r="C143" s="3">
        <f t="shared" si="4"/>
        <v>237880</v>
      </c>
      <c r="D143" s="1">
        <v>41943</v>
      </c>
    </row>
    <row r="144" spans="1:4" x14ac:dyDescent="0.25">
      <c r="A144" s="3">
        <v>90244</v>
      </c>
      <c r="B144" s="3">
        <v>135939</v>
      </c>
      <c r="C144" s="3">
        <f t="shared" si="4"/>
        <v>226183</v>
      </c>
      <c r="D144" s="1">
        <v>41973</v>
      </c>
    </row>
    <row r="145" spans="1:4" x14ac:dyDescent="0.25">
      <c r="A145" s="3">
        <v>91712</v>
      </c>
      <c r="B145" s="3">
        <v>141542</v>
      </c>
      <c r="C145" s="3">
        <f t="shared" si="4"/>
        <v>233254</v>
      </c>
      <c r="D145" s="1">
        <v>42004</v>
      </c>
    </row>
    <row r="146" spans="1:4" x14ac:dyDescent="0.25">
      <c r="A146" s="3">
        <v>94229</v>
      </c>
      <c r="B146" s="3">
        <v>121253</v>
      </c>
      <c r="C146" s="3">
        <f t="shared" si="4"/>
        <v>215482</v>
      </c>
      <c r="D146" s="1">
        <v>42035</v>
      </c>
    </row>
    <row r="147" spans="1:4" x14ac:dyDescent="0.25">
      <c r="A147" s="3">
        <v>88619</v>
      </c>
      <c r="B147" s="3">
        <v>120630</v>
      </c>
      <c r="C147" s="3">
        <f t="shared" si="4"/>
        <v>209249</v>
      </c>
      <c r="D147" s="1">
        <v>42063</v>
      </c>
    </row>
    <row r="148" spans="1:4" x14ac:dyDescent="0.25">
      <c r="A148" s="3">
        <v>94691</v>
      </c>
      <c r="B148" s="3">
        <v>134313</v>
      </c>
      <c r="C148" s="3">
        <f t="shared" si="4"/>
        <v>229004</v>
      </c>
      <c r="D148" s="1">
        <v>42094</v>
      </c>
    </row>
    <row r="149" spans="1:4" x14ac:dyDescent="0.25">
      <c r="A149" s="3">
        <v>92197</v>
      </c>
      <c r="B149" s="3">
        <v>135587</v>
      </c>
      <c r="C149" s="3">
        <f t="shared" si="4"/>
        <v>227784</v>
      </c>
      <c r="D149" s="1">
        <v>42124</v>
      </c>
    </row>
    <row r="150" spans="1:4" x14ac:dyDescent="0.25">
      <c r="A150" s="3">
        <v>87311</v>
      </c>
      <c r="B150" s="3">
        <v>127799</v>
      </c>
      <c r="C150" s="3">
        <f t="shared" si="4"/>
        <v>215110</v>
      </c>
      <c r="D150" s="1">
        <v>42155</v>
      </c>
    </row>
    <row r="151" spans="1:4" x14ac:dyDescent="0.25">
      <c r="A151" s="3">
        <v>81451</v>
      </c>
      <c r="B151" s="3">
        <v>127578</v>
      </c>
      <c r="C151" s="3">
        <f t="shared" si="4"/>
        <v>209029</v>
      </c>
      <c r="D151" s="1">
        <v>42185</v>
      </c>
    </row>
    <row r="152" spans="1:4" x14ac:dyDescent="0.25">
      <c r="A152" s="3">
        <v>109376</v>
      </c>
      <c r="B152" s="3">
        <v>140436</v>
      </c>
      <c r="C152" s="3">
        <f t="shared" si="4"/>
        <v>249812</v>
      </c>
      <c r="D152" s="1">
        <v>42216</v>
      </c>
    </row>
    <row r="153" spans="1:4" x14ac:dyDescent="0.25">
      <c r="A153" s="3">
        <v>118718</v>
      </c>
      <c r="B153" s="3">
        <v>131896</v>
      </c>
      <c r="C153" s="3">
        <f t="shared" si="4"/>
        <v>250614</v>
      </c>
      <c r="D153" s="1">
        <v>42247</v>
      </c>
    </row>
    <row r="154" spans="1:4" x14ac:dyDescent="0.25">
      <c r="A154" s="3">
        <v>98406</v>
      </c>
      <c r="B154" s="3">
        <v>119383</v>
      </c>
      <c r="C154" s="3">
        <f t="shared" si="4"/>
        <v>217789</v>
      </c>
      <c r="D154" s="1">
        <v>42277</v>
      </c>
    </row>
    <row r="155" spans="1:4" x14ac:dyDescent="0.25">
      <c r="A155" s="3">
        <v>98275</v>
      </c>
      <c r="B155" s="3">
        <v>130906</v>
      </c>
      <c r="C155" s="3">
        <f t="shared" si="4"/>
        <v>229181</v>
      </c>
      <c r="D155" s="1">
        <v>42308</v>
      </c>
    </row>
    <row r="156" spans="1:4" x14ac:dyDescent="0.25">
      <c r="A156" s="3">
        <v>90681</v>
      </c>
      <c r="B156" s="3">
        <v>118136</v>
      </c>
      <c r="C156" s="3">
        <f t="shared" si="4"/>
        <v>208817</v>
      </c>
      <c r="D156" s="1">
        <v>42338</v>
      </c>
    </row>
    <row r="157" spans="1:4" x14ac:dyDescent="0.25">
      <c r="A157" s="3">
        <v>88122</v>
      </c>
      <c r="B157" s="3">
        <v>132537</v>
      </c>
      <c r="C157" s="3">
        <f t="shared" si="4"/>
        <v>220659</v>
      </c>
      <c r="D157" s="1">
        <v>42369</v>
      </c>
    </row>
    <row r="158" spans="1:4" x14ac:dyDescent="0.25">
      <c r="A158" s="3">
        <v>92294</v>
      </c>
      <c r="B158" s="3">
        <v>106639</v>
      </c>
      <c r="C158" s="3">
        <f t="shared" si="4"/>
        <v>198933</v>
      </c>
      <c r="D158" s="1">
        <v>42400</v>
      </c>
    </row>
    <row r="159" spans="1:4" x14ac:dyDescent="0.25">
      <c r="A159" s="3">
        <v>93491</v>
      </c>
      <c r="B159" s="3">
        <v>109026</v>
      </c>
      <c r="C159" s="3">
        <f t="shared" si="4"/>
        <v>202517</v>
      </c>
      <c r="D159" s="1">
        <v>42429</v>
      </c>
    </row>
    <row r="160" spans="1:4" x14ac:dyDescent="0.25">
      <c r="A160" s="3">
        <v>99102</v>
      </c>
      <c r="B160" s="3">
        <v>118093</v>
      </c>
      <c r="C160" s="3">
        <f t="shared" si="4"/>
        <v>217195</v>
      </c>
      <c r="D160" s="1">
        <v>42460</v>
      </c>
    </row>
    <row r="161" spans="1:4" x14ac:dyDescent="0.25">
      <c r="A161" s="3">
        <v>82714</v>
      </c>
      <c r="B161" s="3">
        <v>104715</v>
      </c>
      <c r="C161" s="3">
        <f t="shared" si="4"/>
        <v>187429</v>
      </c>
      <c r="D161" s="1">
        <v>42490</v>
      </c>
    </row>
    <row r="162" spans="1:4" x14ac:dyDescent="0.25">
      <c r="A162" s="3">
        <v>78996</v>
      </c>
      <c r="B162" s="3">
        <v>110829</v>
      </c>
      <c r="C162" s="3">
        <f t="shared" ref="C162:C165" si="5">SUM(A162+B162)</f>
        <v>189825</v>
      </c>
      <c r="D162" s="1">
        <v>42521</v>
      </c>
    </row>
    <row r="163" spans="1:4" x14ac:dyDescent="0.25">
      <c r="A163" s="3">
        <v>75797</v>
      </c>
      <c r="B163" s="3">
        <v>110643</v>
      </c>
      <c r="C163" s="3">
        <f t="shared" si="5"/>
        <v>186440</v>
      </c>
      <c r="D163" s="1">
        <v>42551</v>
      </c>
    </row>
    <row r="164" spans="1:4" x14ac:dyDescent="0.25">
      <c r="A164" s="3">
        <v>105451</v>
      </c>
      <c r="B164" s="3">
        <v>126032</v>
      </c>
      <c r="C164" s="3">
        <f t="shared" si="5"/>
        <v>231483</v>
      </c>
      <c r="D164" s="1">
        <v>42582</v>
      </c>
    </row>
    <row r="165" spans="1:4" x14ac:dyDescent="0.25">
      <c r="A165" s="3">
        <v>114100</v>
      </c>
      <c r="B165" s="3">
        <v>119289</v>
      </c>
      <c r="C165" s="3">
        <f t="shared" si="5"/>
        <v>233389</v>
      </c>
      <c r="D165" s="1">
        <v>42613</v>
      </c>
    </row>
    <row r="166" spans="1:4" x14ac:dyDescent="0.25">
      <c r="A166" s="3">
        <v>88401</v>
      </c>
      <c r="B166" s="3">
        <v>105942</v>
      </c>
      <c r="C166" s="3">
        <f>SUM(A166+B166)</f>
        <v>194343</v>
      </c>
      <c r="D166" s="1">
        <v>42643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zoomScaleNormal="100" workbookViewId="0">
      <pane ySplit="1" topLeftCell="A155" activePane="bottomLeft" state="frozen"/>
      <selection pane="bottomLeft" activeCell="D166" sqref="D166"/>
    </sheetView>
  </sheetViews>
  <sheetFormatPr baseColWidth="10" defaultRowHeight="15" x14ac:dyDescent="0.25"/>
  <cols>
    <col min="1" max="1" width="17" customWidth="1"/>
    <col min="2" max="3" width="20.140625" customWidth="1"/>
    <col min="4" max="4" width="26.85546875" customWidth="1"/>
  </cols>
  <sheetData>
    <row r="1" spans="1:4" x14ac:dyDescent="0.25">
      <c r="A1" s="2" t="s">
        <v>0</v>
      </c>
      <c r="B1" s="2" t="s">
        <v>1</v>
      </c>
      <c r="C1" s="2" t="s">
        <v>6</v>
      </c>
      <c r="D1" s="2" t="s">
        <v>7</v>
      </c>
    </row>
    <row r="2" spans="1:4" x14ac:dyDescent="0.25">
      <c r="A2">
        <v>2097.46</v>
      </c>
      <c r="B2">
        <v>171.34</v>
      </c>
      <c r="C2">
        <f>+SUM(Tabla3[[#This Row],[INTERNACIONAL]:[DOMESTICO]])</f>
        <v>2268.8000000000002</v>
      </c>
      <c r="D2" s="1">
        <v>37652</v>
      </c>
    </row>
    <row r="3" spans="1:4" x14ac:dyDescent="0.25">
      <c r="A3">
        <v>2044.17</v>
      </c>
      <c r="B3">
        <v>145.76</v>
      </c>
      <c r="C3">
        <f>+SUM(Tabla3[[#This Row],[INTERNACIONAL]:[DOMESTICO]])</f>
        <v>2189.9300000000003</v>
      </c>
      <c r="D3" s="1">
        <v>37680</v>
      </c>
    </row>
    <row r="4" spans="1:4" x14ac:dyDescent="0.25">
      <c r="A4">
        <v>1903.29</v>
      </c>
      <c r="B4">
        <v>147.87</v>
      </c>
      <c r="C4">
        <f>+SUM(Tabla3[[#This Row],[INTERNACIONAL]:[DOMESTICO]])</f>
        <v>2051.16</v>
      </c>
      <c r="D4" s="1">
        <v>37711</v>
      </c>
    </row>
    <row r="5" spans="1:4" x14ac:dyDescent="0.25">
      <c r="A5">
        <v>1978.73</v>
      </c>
      <c r="B5">
        <v>161.10999999999999</v>
      </c>
      <c r="C5">
        <f>+SUM(Tabla3[[#This Row],[INTERNACIONAL]:[DOMESTICO]])</f>
        <v>2139.84</v>
      </c>
      <c r="D5" s="1">
        <v>37741</v>
      </c>
    </row>
    <row r="6" spans="1:4" x14ac:dyDescent="0.25">
      <c r="A6">
        <v>1876.2000000000003</v>
      </c>
      <c r="B6">
        <v>203.46</v>
      </c>
      <c r="C6">
        <f>+SUM(Tabla3[[#This Row],[INTERNACIONAL]:[DOMESTICO]])</f>
        <v>2079.6600000000003</v>
      </c>
      <c r="D6" s="1">
        <v>37772</v>
      </c>
    </row>
    <row r="7" spans="1:4" x14ac:dyDescent="0.25">
      <c r="A7">
        <v>2154.38</v>
      </c>
      <c r="B7">
        <v>176.42</v>
      </c>
      <c r="C7">
        <f>+SUM(Tabla3[[#This Row],[INTERNACIONAL]:[DOMESTICO]])</f>
        <v>2330.8000000000002</v>
      </c>
      <c r="D7" s="1">
        <v>37802</v>
      </c>
    </row>
    <row r="8" spans="1:4" x14ac:dyDescent="0.25">
      <c r="A8">
        <v>2047.92</v>
      </c>
      <c r="B8">
        <v>196.91</v>
      </c>
      <c r="C8">
        <f>+SUM(Tabla3[[#This Row],[INTERNACIONAL]:[DOMESTICO]])</f>
        <v>2244.83</v>
      </c>
      <c r="D8" s="1">
        <v>37833</v>
      </c>
    </row>
    <row r="9" spans="1:4" x14ac:dyDescent="0.25">
      <c r="A9">
        <v>1918.4899999999998</v>
      </c>
      <c r="B9">
        <v>173.17</v>
      </c>
      <c r="C9">
        <f>+SUM(Tabla3[[#This Row],[INTERNACIONAL]:[DOMESTICO]])</f>
        <v>2091.66</v>
      </c>
      <c r="D9" s="1">
        <v>37864</v>
      </c>
    </row>
    <row r="10" spans="1:4" x14ac:dyDescent="0.25">
      <c r="A10">
        <v>1753.59</v>
      </c>
      <c r="B10">
        <v>163.67000000000002</v>
      </c>
      <c r="C10">
        <f>+SUM(Tabla3[[#This Row],[INTERNACIONAL]:[DOMESTICO]])</f>
        <v>1917.26</v>
      </c>
      <c r="D10" s="1">
        <v>37894</v>
      </c>
    </row>
    <row r="11" spans="1:4" x14ac:dyDescent="0.25">
      <c r="A11">
        <v>2015.42</v>
      </c>
      <c r="B11">
        <v>156.96</v>
      </c>
      <c r="C11">
        <f>+SUM(Tabla3[[#This Row],[INTERNACIONAL]:[DOMESTICO]])</f>
        <v>2172.38</v>
      </c>
      <c r="D11" s="1">
        <v>37925</v>
      </c>
    </row>
    <row r="12" spans="1:4" x14ac:dyDescent="0.25">
      <c r="A12">
        <v>1931.64</v>
      </c>
      <c r="B12">
        <v>170.14000000000001</v>
      </c>
      <c r="C12">
        <f>+SUM(Tabla3[[#This Row],[INTERNACIONAL]:[DOMESTICO]])</f>
        <v>2101.7800000000002</v>
      </c>
      <c r="D12" s="1">
        <v>37955</v>
      </c>
    </row>
    <row r="13" spans="1:4" x14ac:dyDescent="0.25">
      <c r="A13">
        <v>1854.3200000000002</v>
      </c>
      <c r="B13">
        <v>185.04999999999998</v>
      </c>
      <c r="C13">
        <f>+SUM(Tabla3[[#This Row],[INTERNACIONAL]:[DOMESTICO]])</f>
        <v>2039.3700000000001</v>
      </c>
      <c r="D13" s="1">
        <v>37986</v>
      </c>
    </row>
    <row r="14" spans="1:4" x14ac:dyDescent="0.25">
      <c r="A14">
        <v>1581.57</v>
      </c>
      <c r="B14">
        <v>158.14000000000001</v>
      </c>
      <c r="C14">
        <f>+SUM(Tabla3[[#This Row],[INTERNACIONAL]:[DOMESTICO]])</f>
        <v>1739.71</v>
      </c>
      <c r="D14" s="1">
        <v>38017</v>
      </c>
    </row>
    <row r="15" spans="1:4" x14ac:dyDescent="0.25">
      <c r="A15">
        <v>1601.33</v>
      </c>
      <c r="B15">
        <v>141.1</v>
      </c>
      <c r="C15">
        <f>+SUM(Tabla3[[#This Row],[INTERNACIONAL]:[DOMESTICO]])</f>
        <v>1742.4299999999998</v>
      </c>
      <c r="D15" s="1">
        <v>38046</v>
      </c>
    </row>
    <row r="16" spans="1:4" x14ac:dyDescent="0.25">
      <c r="A16">
        <v>1996.0500000000002</v>
      </c>
      <c r="B16">
        <v>216.39</v>
      </c>
      <c r="C16">
        <f>+SUM(Tabla3[[#This Row],[INTERNACIONAL]:[DOMESTICO]])</f>
        <v>2212.44</v>
      </c>
      <c r="D16" s="1">
        <v>38077</v>
      </c>
    </row>
    <row r="17" spans="1:4" x14ac:dyDescent="0.25">
      <c r="A17">
        <v>2188.27</v>
      </c>
      <c r="B17">
        <v>160.53</v>
      </c>
      <c r="C17">
        <f>+SUM(Tabla3[[#This Row],[INTERNACIONAL]:[DOMESTICO]])</f>
        <v>2348.8000000000002</v>
      </c>
      <c r="D17" s="1">
        <v>38107</v>
      </c>
    </row>
    <row r="18" spans="1:4" x14ac:dyDescent="0.25">
      <c r="A18">
        <v>2095.77</v>
      </c>
      <c r="B18">
        <v>178.20000000000002</v>
      </c>
      <c r="C18">
        <f>+SUM(Tabla3[[#This Row],[INTERNACIONAL]:[DOMESTICO]])</f>
        <v>2273.9699999999998</v>
      </c>
      <c r="D18" s="1">
        <v>38138</v>
      </c>
    </row>
    <row r="19" spans="1:4" x14ac:dyDescent="0.25">
      <c r="A19">
        <v>1911.03</v>
      </c>
      <c r="B19">
        <v>150.05000000000001</v>
      </c>
      <c r="C19">
        <f>+SUM(Tabla3[[#This Row],[INTERNACIONAL]:[DOMESTICO]])</f>
        <v>2061.08</v>
      </c>
      <c r="D19" s="1">
        <v>38168</v>
      </c>
    </row>
    <row r="20" spans="1:4" x14ac:dyDescent="0.25">
      <c r="A20">
        <v>1975.5500000000002</v>
      </c>
      <c r="B20">
        <v>140.13</v>
      </c>
      <c r="C20">
        <f>+SUM(Tabla3[[#This Row],[INTERNACIONAL]:[DOMESTICO]])</f>
        <v>2115.6800000000003</v>
      </c>
      <c r="D20" s="1">
        <v>38199</v>
      </c>
    </row>
    <row r="21" spans="1:4" x14ac:dyDescent="0.25">
      <c r="A21">
        <v>1964.0100000000002</v>
      </c>
      <c r="B21">
        <v>156.95000000000002</v>
      </c>
      <c r="C21">
        <f>+SUM(Tabla3[[#This Row],[INTERNACIONAL]:[DOMESTICO]])</f>
        <v>2120.96</v>
      </c>
      <c r="D21" s="1">
        <v>38230</v>
      </c>
    </row>
    <row r="22" spans="1:4" x14ac:dyDescent="0.25">
      <c r="A22">
        <v>2233.37</v>
      </c>
      <c r="B22">
        <v>163.70000000000002</v>
      </c>
      <c r="C22">
        <f>+SUM(Tabla3[[#This Row],[INTERNACIONAL]:[DOMESTICO]])</f>
        <v>2397.0699999999997</v>
      </c>
      <c r="D22" s="1">
        <v>38260</v>
      </c>
    </row>
    <row r="23" spans="1:4" x14ac:dyDescent="0.25">
      <c r="A23">
        <v>2636.39</v>
      </c>
      <c r="B23">
        <v>156.25</v>
      </c>
      <c r="C23">
        <f>+SUM(Tabla3[[#This Row],[INTERNACIONAL]:[DOMESTICO]])</f>
        <v>2792.64</v>
      </c>
      <c r="D23" s="1">
        <v>38291</v>
      </c>
    </row>
    <row r="24" spans="1:4" x14ac:dyDescent="0.25">
      <c r="A24">
        <v>2138.48</v>
      </c>
      <c r="B24">
        <v>172.3</v>
      </c>
      <c r="C24">
        <f>+SUM(Tabla3[[#This Row],[INTERNACIONAL]:[DOMESTICO]])</f>
        <v>2310.7800000000002</v>
      </c>
      <c r="D24" s="1">
        <v>38321</v>
      </c>
    </row>
    <row r="25" spans="1:4" x14ac:dyDescent="0.25">
      <c r="A25">
        <v>2165.7600000000002</v>
      </c>
      <c r="B25">
        <v>224.58</v>
      </c>
      <c r="C25">
        <f>+SUM(Tabla3[[#This Row],[INTERNACIONAL]:[DOMESTICO]])</f>
        <v>2390.34</v>
      </c>
      <c r="D25" s="1">
        <v>38352</v>
      </c>
    </row>
    <row r="26" spans="1:4" x14ac:dyDescent="0.25">
      <c r="A26">
        <v>2082.6378571428577</v>
      </c>
      <c r="B26">
        <v>156.87</v>
      </c>
      <c r="C26">
        <f>+SUM(Tabla3[[#This Row],[INTERNACIONAL]:[DOMESTICO]])</f>
        <v>2239.5078571428576</v>
      </c>
      <c r="D26" s="1">
        <v>38383</v>
      </c>
    </row>
    <row r="27" spans="1:4" x14ac:dyDescent="0.25">
      <c r="A27">
        <v>1960.5398214285715</v>
      </c>
      <c r="B27">
        <v>165.19642857142858</v>
      </c>
      <c r="C27">
        <f>+SUM(Tabla3[[#This Row],[INTERNACIONAL]:[DOMESTICO]])</f>
        <v>2125.7362499999999</v>
      </c>
      <c r="D27" s="1">
        <v>38411</v>
      </c>
    </row>
    <row r="28" spans="1:4" x14ac:dyDescent="0.25">
      <c r="A28">
        <v>2218.0223214285716</v>
      </c>
      <c r="B28">
        <v>202.19276785714288</v>
      </c>
      <c r="C28">
        <f>+SUM(Tabla3[[#This Row],[INTERNACIONAL]:[DOMESTICO]])</f>
        <v>2420.2150892857144</v>
      </c>
      <c r="D28" s="1">
        <v>38442</v>
      </c>
    </row>
    <row r="29" spans="1:4" x14ac:dyDescent="0.25">
      <c r="A29">
        <v>2585.4733928571432</v>
      </c>
      <c r="B29">
        <v>204.85437500000003</v>
      </c>
      <c r="C29">
        <f>+SUM(Tabla3[[#This Row],[INTERNACIONAL]:[DOMESTICO]])</f>
        <v>2790.327767857143</v>
      </c>
      <c r="D29" s="1">
        <v>38472</v>
      </c>
    </row>
    <row r="30" spans="1:4" x14ac:dyDescent="0.25">
      <c r="A30">
        <v>2301.9641071428573</v>
      </c>
      <c r="B30">
        <v>173.55053571428573</v>
      </c>
      <c r="C30">
        <f>+SUM(Tabla3[[#This Row],[INTERNACIONAL]:[DOMESTICO]])</f>
        <v>2475.5146428571429</v>
      </c>
      <c r="D30" s="1">
        <v>38503</v>
      </c>
    </row>
    <row r="31" spans="1:4" x14ac:dyDescent="0.25">
      <c r="A31">
        <v>2404.3525000000004</v>
      </c>
      <c r="B31">
        <v>184.94633928571432</v>
      </c>
      <c r="C31">
        <f>+SUM(Tabla3[[#This Row],[INTERNACIONAL]:[DOMESTICO]])</f>
        <v>2589.2988392857146</v>
      </c>
      <c r="D31" s="1">
        <v>38533</v>
      </c>
    </row>
    <row r="32" spans="1:4" x14ac:dyDescent="0.25">
      <c r="A32">
        <v>1997.2002678571432</v>
      </c>
      <c r="B32">
        <v>241.95482142857145</v>
      </c>
      <c r="C32">
        <f>+SUM(Tabla3[[#This Row],[INTERNACIONAL]:[DOMESTICO]])</f>
        <v>2239.1550892857149</v>
      </c>
      <c r="D32" s="1">
        <v>38564</v>
      </c>
    </row>
    <row r="33" spans="1:4" x14ac:dyDescent="0.25">
      <c r="A33">
        <v>2137.4640178571431</v>
      </c>
      <c r="B33">
        <v>223.96</v>
      </c>
      <c r="C33">
        <f>+SUM(Tabla3[[#This Row],[INTERNACIONAL]:[DOMESTICO]])</f>
        <v>2361.4240178571431</v>
      </c>
      <c r="D33" s="1">
        <v>38595</v>
      </c>
    </row>
    <row r="34" spans="1:4" x14ac:dyDescent="0.25">
      <c r="A34">
        <v>2020.3975000000003</v>
      </c>
      <c r="B34">
        <v>324.91250000000008</v>
      </c>
      <c r="C34">
        <f>+SUM(Tabla3[[#This Row],[INTERNACIONAL]:[DOMESTICO]])</f>
        <v>2345.3100000000004</v>
      </c>
      <c r="D34" s="1">
        <v>38625</v>
      </c>
    </row>
    <row r="35" spans="1:4" x14ac:dyDescent="0.25">
      <c r="A35">
        <v>2272.6363392857143</v>
      </c>
      <c r="B35">
        <v>246.38232142857143</v>
      </c>
      <c r="C35">
        <f>+SUM(Tabla3[[#This Row],[INTERNACIONAL]:[DOMESTICO]])</f>
        <v>2519.0186607142855</v>
      </c>
      <c r="D35" s="1">
        <v>38656</v>
      </c>
    </row>
    <row r="36" spans="1:4" x14ac:dyDescent="0.25">
      <c r="A36">
        <v>2357.8941964285714</v>
      </c>
      <c r="B36">
        <v>206.59571428571431</v>
      </c>
      <c r="C36">
        <f>+SUM(Tabla3[[#This Row],[INTERNACIONAL]:[DOMESTICO]])</f>
        <v>2564.4899107142855</v>
      </c>
      <c r="D36" s="1">
        <v>38686</v>
      </c>
    </row>
    <row r="37" spans="1:4" x14ac:dyDescent="0.25">
      <c r="A37">
        <v>2286.65</v>
      </c>
      <c r="B37">
        <v>263.48</v>
      </c>
      <c r="C37">
        <f>+SUM(Tabla3[[#This Row],[INTERNACIONAL]:[DOMESTICO]])</f>
        <v>2550.13</v>
      </c>
      <c r="D37" s="1">
        <v>38717</v>
      </c>
    </row>
    <row r="38" spans="1:4" x14ac:dyDescent="0.25">
      <c r="A38">
        <v>2101.4625892857143</v>
      </c>
      <c r="B38">
        <v>161.450604</v>
      </c>
      <c r="C38">
        <f>+SUM(Tabla3[[#This Row],[INTERNACIONAL]:[DOMESTICO]])</f>
        <v>2262.9131932857144</v>
      </c>
      <c r="D38" s="1">
        <v>38748</v>
      </c>
    </row>
    <row r="39" spans="1:4" x14ac:dyDescent="0.25">
      <c r="A39">
        <v>1714.3716071428573</v>
      </c>
      <c r="B39">
        <v>216.22955357142857</v>
      </c>
      <c r="C39">
        <f>+SUM(Tabla3[[#This Row],[INTERNACIONAL]:[DOMESTICO]])</f>
        <v>1930.6011607142859</v>
      </c>
      <c r="D39" s="1">
        <v>38776</v>
      </c>
    </row>
    <row r="40" spans="1:4" x14ac:dyDescent="0.25">
      <c r="A40">
        <v>2274.0810714285717</v>
      </c>
      <c r="B40">
        <v>249.98678571428573</v>
      </c>
      <c r="C40">
        <f>+SUM(Tabla3[[#This Row],[INTERNACIONAL]:[DOMESTICO]])</f>
        <v>2524.0678571428575</v>
      </c>
      <c r="D40" s="1">
        <v>38807</v>
      </c>
    </row>
    <row r="41" spans="1:4" x14ac:dyDescent="0.25">
      <c r="A41">
        <v>2213.8315178571429</v>
      </c>
      <c r="B41">
        <v>199.67946428571432</v>
      </c>
      <c r="C41">
        <f>+SUM(Tabla3[[#This Row],[INTERNACIONAL]:[DOMESTICO]])</f>
        <v>2413.5109821428573</v>
      </c>
      <c r="D41" s="1">
        <v>38837</v>
      </c>
    </row>
    <row r="42" spans="1:4" x14ac:dyDescent="0.25">
      <c r="A42">
        <v>2264.9854464285718</v>
      </c>
      <c r="B42">
        <v>194.44</v>
      </c>
      <c r="C42">
        <f>+SUM(Tabla3[[#This Row],[INTERNACIONAL]:[DOMESTICO]])</f>
        <v>2459.4254464285718</v>
      </c>
      <c r="D42" s="1">
        <v>38868</v>
      </c>
    </row>
    <row r="43" spans="1:4" x14ac:dyDescent="0.25">
      <c r="A43">
        <v>2119.5310714285715</v>
      </c>
      <c r="B43">
        <v>216.03901785714288</v>
      </c>
      <c r="C43">
        <f>+SUM(Tabla3[[#This Row],[INTERNACIONAL]:[DOMESTICO]])</f>
        <v>2335.5700892857144</v>
      </c>
      <c r="D43" s="1">
        <v>38898</v>
      </c>
    </row>
    <row r="44" spans="1:4" x14ac:dyDescent="0.25">
      <c r="A44">
        <v>2056.0188392857144</v>
      </c>
      <c r="B44">
        <v>202.77125000000001</v>
      </c>
      <c r="C44">
        <f>+SUM(Tabla3[[#This Row],[INTERNACIONAL]:[DOMESTICO]])</f>
        <v>2258.7900892857142</v>
      </c>
      <c r="D44" s="1">
        <v>38929</v>
      </c>
    </row>
    <row r="45" spans="1:4" x14ac:dyDescent="0.25">
      <c r="A45">
        <v>2108.734375</v>
      </c>
      <c r="B45">
        <v>225.66008928571429</v>
      </c>
      <c r="C45">
        <f>+SUM(Tabla3[[#This Row],[INTERNACIONAL]:[DOMESTICO]])</f>
        <v>2334.3944642857141</v>
      </c>
      <c r="D45" s="1">
        <v>38960</v>
      </c>
    </row>
    <row r="46" spans="1:4" x14ac:dyDescent="0.25">
      <c r="A46">
        <v>2173.1295535714285</v>
      </c>
      <c r="B46">
        <v>262.31464285714287</v>
      </c>
      <c r="C46">
        <f>+SUM(Tabla3[[#This Row],[INTERNACIONAL]:[DOMESTICO]])</f>
        <v>2435.4441964285716</v>
      </c>
      <c r="D46" s="1">
        <v>38990</v>
      </c>
    </row>
    <row r="47" spans="1:4" x14ac:dyDescent="0.25">
      <c r="A47">
        <v>2401.6074107142858</v>
      </c>
      <c r="B47">
        <v>319.89571428571429</v>
      </c>
      <c r="C47">
        <f>+SUM(Tabla3[[#This Row],[INTERNACIONAL]:[DOMESTICO]])</f>
        <v>2721.5031250000002</v>
      </c>
      <c r="D47" s="1">
        <v>39021</v>
      </c>
    </row>
    <row r="48" spans="1:4" x14ac:dyDescent="0.25">
      <c r="A48">
        <v>2406.1920535714285</v>
      </c>
      <c r="B48">
        <v>228.20678571428576</v>
      </c>
      <c r="C48">
        <f>+SUM(Tabla3[[#This Row],[INTERNACIONAL]:[DOMESTICO]])</f>
        <v>2634.3988392857141</v>
      </c>
      <c r="D48" s="1">
        <v>39051</v>
      </c>
    </row>
    <row r="49" spans="1:4" x14ac:dyDescent="0.25">
      <c r="A49">
        <v>2443.4977678571427</v>
      </c>
      <c r="B49">
        <v>273.94125000000003</v>
      </c>
      <c r="C49">
        <f>+SUM(Tabla3[[#This Row],[INTERNACIONAL]:[DOMESTICO]])</f>
        <v>2717.4390178571425</v>
      </c>
      <c r="D49" s="1">
        <v>39082</v>
      </c>
    </row>
    <row r="50" spans="1:4" x14ac:dyDescent="0.25">
      <c r="A50">
        <v>2052.722767857143</v>
      </c>
      <c r="B50">
        <v>237.35250000000005</v>
      </c>
      <c r="C50">
        <f>+SUM(Tabla3[[#This Row],[INTERNACIONAL]:[DOMESTICO]])</f>
        <v>2290.075267857143</v>
      </c>
      <c r="D50" s="1">
        <v>39113</v>
      </c>
    </row>
    <row r="51" spans="1:4" x14ac:dyDescent="0.25">
      <c r="A51">
        <v>1980.2975892857146</v>
      </c>
      <c r="B51">
        <v>231.6295535714286</v>
      </c>
      <c r="C51">
        <f>+SUM(Tabla3[[#This Row],[INTERNACIONAL]:[DOMESTICO]])</f>
        <v>2211.9271428571433</v>
      </c>
      <c r="D51" s="1">
        <v>39141</v>
      </c>
    </row>
    <row r="52" spans="1:4" x14ac:dyDescent="0.25">
      <c r="A52">
        <v>2334.8629464285714</v>
      </c>
      <c r="B52">
        <v>267.92071428571427</v>
      </c>
      <c r="C52">
        <f>+SUM(Tabla3[[#This Row],[INTERNACIONAL]:[DOMESTICO]])</f>
        <v>2602.7836607142858</v>
      </c>
      <c r="D52" s="1">
        <v>39172</v>
      </c>
    </row>
    <row r="53" spans="1:4" x14ac:dyDescent="0.25">
      <c r="A53">
        <v>2231.7183035714284</v>
      </c>
      <c r="B53">
        <v>225.15232142857144</v>
      </c>
      <c r="C53">
        <f>+SUM(Tabla3[[#This Row],[INTERNACIONAL]:[DOMESTICO]])</f>
        <v>2456.8706249999996</v>
      </c>
      <c r="D53" s="1">
        <v>39202</v>
      </c>
    </row>
    <row r="54" spans="1:4" x14ac:dyDescent="0.25">
      <c r="A54">
        <v>2326.9174107142858</v>
      </c>
      <c r="B54">
        <v>259.38392857142856</v>
      </c>
      <c r="C54">
        <f>+SUM(Tabla3[[#This Row],[INTERNACIONAL]:[DOMESTICO]])</f>
        <v>2586.3013392857142</v>
      </c>
      <c r="D54" s="1">
        <v>39233</v>
      </c>
    </row>
    <row r="55" spans="1:4" x14ac:dyDescent="0.25">
      <c r="A55">
        <v>2431.4900892857145</v>
      </c>
      <c r="B55">
        <v>256.7920535714286</v>
      </c>
      <c r="C55">
        <f>+SUM(Tabla3[[#This Row],[INTERNACIONAL]:[DOMESTICO]])</f>
        <v>2688.2821428571433</v>
      </c>
      <c r="D55" s="1">
        <v>39263</v>
      </c>
    </row>
    <row r="56" spans="1:4" x14ac:dyDescent="0.25">
      <c r="A56">
        <v>2387.4517857142855</v>
      </c>
      <c r="B56">
        <v>227.68232142857144</v>
      </c>
      <c r="C56">
        <f>+SUM(Tabla3[[#This Row],[INTERNACIONAL]:[DOMESTICO]])</f>
        <v>2615.1341071428569</v>
      </c>
      <c r="D56" s="1">
        <v>39294</v>
      </c>
    </row>
    <row r="57" spans="1:4" x14ac:dyDescent="0.25">
      <c r="A57">
        <v>2107.5950892857145</v>
      </c>
      <c r="B57">
        <v>250.8795535714286</v>
      </c>
      <c r="C57">
        <f>+SUM(Tabla3[[#This Row],[INTERNACIONAL]:[DOMESTICO]])</f>
        <v>2358.474642857143</v>
      </c>
      <c r="D57" s="1">
        <v>39325</v>
      </c>
    </row>
    <row r="58" spans="1:4" x14ac:dyDescent="0.25">
      <c r="A58">
        <v>2212.8425000000002</v>
      </c>
      <c r="B58">
        <v>236.17491071428574</v>
      </c>
      <c r="C58">
        <f>+SUM(Tabla3[[#This Row],[INTERNACIONAL]:[DOMESTICO]])</f>
        <v>2449.0174107142861</v>
      </c>
      <c r="D58" s="1">
        <v>39355</v>
      </c>
    </row>
    <row r="59" spans="1:4" x14ac:dyDescent="0.25">
      <c r="A59">
        <v>2205.8673214285718</v>
      </c>
      <c r="B59">
        <v>262.82732142857145</v>
      </c>
      <c r="C59">
        <f>+SUM(Tabla3[[#This Row],[INTERNACIONAL]:[DOMESTICO]])</f>
        <v>2468.6946428571432</v>
      </c>
      <c r="D59" s="1">
        <v>39386</v>
      </c>
    </row>
    <row r="60" spans="1:4" x14ac:dyDescent="0.25">
      <c r="A60">
        <v>2170.1104464285718</v>
      </c>
      <c r="B60">
        <v>279.83508928571433</v>
      </c>
      <c r="C60">
        <f>+SUM(Tabla3[[#This Row],[INTERNACIONAL]:[DOMESTICO]])</f>
        <v>2449.9455357142861</v>
      </c>
      <c r="D60" s="1">
        <v>39416</v>
      </c>
    </row>
    <row r="61" spans="1:4" x14ac:dyDescent="0.25">
      <c r="A61">
        <v>2384.2922321428573</v>
      </c>
      <c r="B61">
        <v>300.69875000000002</v>
      </c>
      <c r="C61">
        <f>+SUM(Tabla3[[#This Row],[INTERNACIONAL]:[DOMESTICO]])</f>
        <v>2684.9909821428573</v>
      </c>
      <c r="D61" s="1">
        <v>39447</v>
      </c>
    </row>
    <row r="62" spans="1:4" x14ac:dyDescent="0.25">
      <c r="A62">
        <v>2010.89</v>
      </c>
      <c r="B62">
        <v>227.94</v>
      </c>
      <c r="C62">
        <f>+SUM(Tabla3[[#This Row],[INTERNACIONAL]:[DOMESTICO]])</f>
        <v>2238.83</v>
      </c>
      <c r="D62" s="1">
        <v>39478</v>
      </c>
    </row>
    <row r="63" spans="1:4" x14ac:dyDescent="0.25">
      <c r="A63">
        <v>1945.77</v>
      </c>
      <c r="B63">
        <v>217.27</v>
      </c>
      <c r="C63">
        <f>+SUM(Tabla3[[#This Row],[INTERNACIONAL]:[DOMESTICO]])</f>
        <v>2163.04</v>
      </c>
      <c r="D63" s="1">
        <v>39507</v>
      </c>
    </row>
    <row r="64" spans="1:4" x14ac:dyDescent="0.25">
      <c r="A64">
        <v>2465.39</v>
      </c>
      <c r="B64">
        <v>225.86</v>
      </c>
      <c r="C64">
        <f>+SUM(Tabla3[[#This Row],[INTERNACIONAL]:[DOMESTICO]])</f>
        <v>2691.25</v>
      </c>
      <c r="D64" s="1">
        <v>39538</v>
      </c>
    </row>
    <row r="65" spans="1:4" x14ac:dyDescent="0.25">
      <c r="A65">
        <v>2272.1</v>
      </c>
      <c r="B65">
        <v>248.51</v>
      </c>
      <c r="C65">
        <f>+SUM(Tabla3[[#This Row],[INTERNACIONAL]:[DOMESTICO]])</f>
        <v>2520.6099999999997</v>
      </c>
      <c r="D65" s="1">
        <v>39568</v>
      </c>
    </row>
    <row r="66" spans="1:4" x14ac:dyDescent="0.25">
      <c r="A66">
        <v>1993.55</v>
      </c>
      <c r="B66">
        <v>280.49</v>
      </c>
      <c r="C66">
        <f>+SUM(Tabla3[[#This Row],[INTERNACIONAL]:[DOMESTICO]])</f>
        <v>2274.04</v>
      </c>
      <c r="D66" s="1">
        <v>39599</v>
      </c>
    </row>
    <row r="67" spans="1:4" x14ac:dyDescent="0.25">
      <c r="A67">
        <v>2255.9</v>
      </c>
      <c r="B67">
        <v>233.76</v>
      </c>
      <c r="C67">
        <f>+SUM(Tabla3[[#This Row],[INTERNACIONAL]:[DOMESTICO]])</f>
        <v>2489.66</v>
      </c>
      <c r="D67" s="1">
        <v>39629</v>
      </c>
    </row>
    <row r="68" spans="1:4" x14ac:dyDescent="0.25">
      <c r="A68">
        <v>2583.56</v>
      </c>
      <c r="B68">
        <v>266.58</v>
      </c>
      <c r="C68">
        <f>+SUM(Tabla3[[#This Row],[INTERNACIONAL]:[DOMESTICO]])</f>
        <v>2850.14</v>
      </c>
      <c r="D68" s="1">
        <v>39660</v>
      </c>
    </row>
    <row r="69" spans="1:4" x14ac:dyDescent="0.25">
      <c r="A69">
        <v>2296.4</v>
      </c>
      <c r="B69">
        <v>278.97000000000003</v>
      </c>
      <c r="C69">
        <f>+SUM(Tabla3[[#This Row],[INTERNACIONAL]:[DOMESTICO]])</f>
        <v>2575.37</v>
      </c>
      <c r="D69" s="1">
        <v>39691</v>
      </c>
    </row>
    <row r="70" spans="1:4" x14ac:dyDescent="0.25">
      <c r="A70">
        <v>2433.9700000000003</v>
      </c>
      <c r="B70">
        <v>235.16</v>
      </c>
      <c r="C70">
        <f>+SUM(Tabla3[[#This Row],[INTERNACIONAL]:[DOMESTICO]])</f>
        <v>2669.13</v>
      </c>
      <c r="D70" s="1">
        <v>39721</v>
      </c>
    </row>
    <row r="71" spans="1:4" x14ac:dyDescent="0.25">
      <c r="A71">
        <v>2360.9</v>
      </c>
      <c r="B71">
        <v>283.95</v>
      </c>
      <c r="C71">
        <f>+SUM(Tabla3[[#This Row],[INTERNACIONAL]:[DOMESTICO]])</f>
        <v>2644.85</v>
      </c>
      <c r="D71" s="1">
        <v>39752</v>
      </c>
    </row>
    <row r="72" spans="1:4" x14ac:dyDescent="0.25">
      <c r="A72">
        <v>2559.8200000000002</v>
      </c>
      <c r="B72">
        <v>270.38</v>
      </c>
      <c r="C72">
        <f>+SUM(Tabla3[[#This Row],[INTERNACIONAL]:[DOMESTICO]])</f>
        <v>2830.2000000000003</v>
      </c>
      <c r="D72" s="1">
        <v>39782</v>
      </c>
    </row>
    <row r="73" spans="1:4" x14ac:dyDescent="0.25">
      <c r="A73">
        <v>2171.94</v>
      </c>
      <c r="B73">
        <v>337.66</v>
      </c>
      <c r="C73">
        <f>+SUM(Tabla3[[#This Row],[INTERNACIONAL]:[DOMESTICO]])</f>
        <v>2509.6</v>
      </c>
      <c r="D73" s="1">
        <v>39813</v>
      </c>
    </row>
    <row r="74" spans="1:4" x14ac:dyDescent="0.25">
      <c r="A74">
        <v>2230.34</v>
      </c>
      <c r="B74">
        <v>238.5</v>
      </c>
      <c r="C74">
        <f>+SUM(Tabla3[[#This Row],[INTERNACIONAL]:[DOMESTICO]])</f>
        <v>2468.84</v>
      </c>
      <c r="D74" s="1">
        <v>39844</v>
      </c>
    </row>
    <row r="75" spans="1:4" x14ac:dyDescent="0.25">
      <c r="A75">
        <v>1727.28</v>
      </c>
      <c r="B75">
        <v>272.87</v>
      </c>
      <c r="C75">
        <f>+SUM(Tabla3[[#This Row],[INTERNACIONAL]:[DOMESTICO]])</f>
        <v>2000.15</v>
      </c>
      <c r="D75" s="1">
        <v>39872</v>
      </c>
    </row>
    <row r="76" spans="1:4" x14ac:dyDescent="0.25">
      <c r="A76">
        <v>2089.81</v>
      </c>
      <c r="B76">
        <v>284.12</v>
      </c>
      <c r="C76">
        <f>+SUM(Tabla3[[#This Row],[INTERNACIONAL]:[DOMESTICO]])</f>
        <v>2373.9299999999998</v>
      </c>
      <c r="D76" s="1">
        <v>39903</v>
      </c>
    </row>
    <row r="77" spans="1:4" x14ac:dyDescent="0.25">
      <c r="A77">
        <v>1825.88</v>
      </c>
      <c r="B77">
        <v>250.18</v>
      </c>
      <c r="C77">
        <f>+SUM(Tabla3[[#This Row],[INTERNACIONAL]:[DOMESTICO]])</f>
        <v>2076.06</v>
      </c>
      <c r="D77" s="1">
        <v>39933</v>
      </c>
    </row>
    <row r="78" spans="1:4" x14ac:dyDescent="0.25">
      <c r="A78">
        <v>2101.4700000000003</v>
      </c>
      <c r="B78">
        <v>246.45</v>
      </c>
      <c r="C78">
        <f>+SUM(Tabla3[[#This Row],[INTERNACIONAL]:[DOMESTICO]])</f>
        <v>2347.92</v>
      </c>
      <c r="D78" s="1">
        <v>39964</v>
      </c>
    </row>
    <row r="79" spans="1:4" x14ac:dyDescent="0.25">
      <c r="A79">
        <v>1890.05</v>
      </c>
      <c r="B79">
        <v>266.45999999999998</v>
      </c>
      <c r="C79">
        <f>+SUM(Tabla3[[#This Row],[INTERNACIONAL]:[DOMESTICO]])</f>
        <v>2156.5099999999998</v>
      </c>
      <c r="D79" s="1">
        <v>39994</v>
      </c>
    </row>
    <row r="80" spans="1:4" x14ac:dyDescent="0.25">
      <c r="A80">
        <v>1770.53</v>
      </c>
      <c r="B80">
        <v>287.64</v>
      </c>
      <c r="C80">
        <f>+SUM(Tabla3[[#This Row],[INTERNACIONAL]:[DOMESTICO]])</f>
        <v>2058.17</v>
      </c>
      <c r="D80" s="1">
        <v>40025</v>
      </c>
    </row>
    <row r="81" spans="1:4" x14ac:dyDescent="0.25">
      <c r="A81">
        <v>1947.99</v>
      </c>
      <c r="B81">
        <v>230.86999999999998</v>
      </c>
      <c r="C81">
        <f>+SUM(Tabla3[[#This Row],[INTERNACIONAL]:[DOMESTICO]])</f>
        <v>2178.86</v>
      </c>
      <c r="D81" s="1">
        <v>40056</v>
      </c>
    </row>
    <row r="82" spans="1:4" x14ac:dyDescent="0.25">
      <c r="A82">
        <v>1879.6</v>
      </c>
      <c r="B82">
        <v>223.21</v>
      </c>
      <c r="C82">
        <f>+SUM(Tabla3[[#This Row],[INTERNACIONAL]:[DOMESTICO]])</f>
        <v>2102.81</v>
      </c>
      <c r="D82" s="1">
        <v>40086</v>
      </c>
    </row>
    <row r="83" spans="1:4" x14ac:dyDescent="0.25">
      <c r="A83">
        <v>2211.1999999999998</v>
      </c>
      <c r="B83">
        <v>264.49</v>
      </c>
      <c r="C83">
        <f>+SUM(Tabla3[[#This Row],[INTERNACIONAL]:[DOMESTICO]])</f>
        <v>2475.6899999999996</v>
      </c>
      <c r="D83" s="1">
        <v>40117</v>
      </c>
    </row>
    <row r="84" spans="1:4" x14ac:dyDescent="0.25">
      <c r="A84">
        <v>2269.2200000000003</v>
      </c>
      <c r="B84">
        <v>225.04000000000002</v>
      </c>
      <c r="C84">
        <f>+SUM(Tabla3[[#This Row],[INTERNACIONAL]:[DOMESTICO]])</f>
        <v>2494.2600000000002</v>
      </c>
      <c r="D84" s="1">
        <v>40147</v>
      </c>
    </row>
    <row r="85" spans="1:4" x14ac:dyDescent="0.25">
      <c r="A85">
        <v>2732.55</v>
      </c>
      <c r="B85">
        <v>294.80999999999995</v>
      </c>
      <c r="C85">
        <f>+SUM(Tabla3[[#This Row],[INTERNACIONAL]:[DOMESTICO]])</f>
        <v>3027.36</v>
      </c>
      <c r="D85" s="1">
        <v>40178</v>
      </c>
    </row>
    <row r="86" spans="1:4" x14ac:dyDescent="0.25">
      <c r="A86">
        <v>2382.48</v>
      </c>
      <c r="B86">
        <v>224.97</v>
      </c>
      <c r="C86">
        <f>+SUM(Tabla3[[#This Row],[INTERNACIONAL]:[DOMESTICO]])</f>
        <v>2607.4499999999998</v>
      </c>
      <c r="D86" s="1">
        <v>40209</v>
      </c>
    </row>
    <row r="87" spans="1:4" x14ac:dyDescent="0.25">
      <c r="A87">
        <v>1919.15</v>
      </c>
      <c r="B87">
        <v>246.74</v>
      </c>
      <c r="C87">
        <f>+SUM(Tabla3[[#This Row],[INTERNACIONAL]:[DOMESTICO]])</f>
        <v>2165.8900000000003</v>
      </c>
      <c r="D87" s="1">
        <v>40237</v>
      </c>
    </row>
    <row r="88" spans="1:4" x14ac:dyDescent="0.25">
      <c r="A88">
        <v>2648.3500000000004</v>
      </c>
      <c r="B88">
        <v>266.12</v>
      </c>
      <c r="C88">
        <f>+SUM(Tabla3[[#This Row],[INTERNACIONAL]:[DOMESTICO]])</f>
        <v>2914.4700000000003</v>
      </c>
      <c r="D88" s="1">
        <v>40268</v>
      </c>
    </row>
    <row r="89" spans="1:4" x14ac:dyDescent="0.25">
      <c r="A89">
        <v>2227.17</v>
      </c>
      <c r="B89">
        <v>242.9</v>
      </c>
      <c r="C89">
        <f>+SUM(Tabla3[[#This Row],[INTERNACIONAL]:[DOMESTICO]])</f>
        <v>2470.0700000000002</v>
      </c>
      <c r="D89" s="1">
        <v>40298</v>
      </c>
    </row>
    <row r="90" spans="1:4" x14ac:dyDescent="0.25">
      <c r="A90">
        <v>2552.83</v>
      </c>
      <c r="B90">
        <v>261.17</v>
      </c>
      <c r="C90">
        <f>+SUM(Tabla3[[#This Row],[INTERNACIONAL]:[DOMESTICO]])</f>
        <v>2814</v>
      </c>
      <c r="D90" s="1">
        <v>40329</v>
      </c>
    </row>
    <row r="91" spans="1:4" x14ac:dyDescent="0.25">
      <c r="A91">
        <v>2537.27</v>
      </c>
      <c r="B91">
        <v>295.26</v>
      </c>
      <c r="C91">
        <f>+SUM(Tabla3[[#This Row],[INTERNACIONAL]:[DOMESTICO]])</f>
        <v>2832.5299999999997</v>
      </c>
      <c r="D91" s="1">
        <v>40359</v>
      </c>
    </row>
    <row r="92" spans="1:4" x14ac:dyDescent="0.25">
      <c r="A92">
        <v>2643.16</v>
      </c>
      <c r="B92">
        <v>241.3</v>
      </c>
      <c r="C92">
        <f>+SUM(Tabla3[[#This Row],[INTERNACIONAL]:[DOMESTICO]])</f>
        <v>2884.46</v>
      </c>
      <c r="D92" s="1">
        <v>40390</v>
      </c>
    </row>
    <row r="93" spans="1:4" x14ac:dyDescent="0.25">
      <c r="A93">
        <v>2520.3199999999997</v>
      </c>
      <c r="B93">
        <v>247.13000000000002</v>
      </c>
      <c r="C93">
        <f>+SUM(Tabla3[[#This Row],[INTERNACIONAL]:[DOMESTICO]])</f>
        <v>2767.45</v>
      </c>
      <c r="D93" s="1">
        <v>40421</v>
      </c>
    </row>
    <row r="94" spans="1:4" x14ac:dyDescent="0.25">
      <c r="A94">
        <v>2561.52</v>
      </c>
      <c r="B94">
        <v>235.33</v>
      </c>
      <c r="C94">
        <f>+SUM(Tabla3[[#This Row],[INTERNACIONAL]:[DOMESTICO]])</f>
        <v>2796.85</v>
      </c>
      <c r="D94" s="1">
        <v>40451</v>
      </c>
    </row>
    <row r="95" spans="1:4" x14ac:dyDescent="0.25">
      <c r="A95">
        <v>2909.2200000000003</v>
      </c>
      <c r="B95">
        <v>262.65000000000003</v>
      </c>
      <c r="C95">
        <f>+SUM(Tabla3[[#This Row],[INTERNACIONAL]:[DOMESTICO]])</f>
        <v>3171.8700000000003</v>
      </c>
      <c r="D95" s="1">
        <v>40482</v>
      </c>
    </row>
    <row r="96" spans="1:4" x14ac:dyDescent="0.25">
      <c r="A96">
        <v>2857.41</v>
      </c>
      <c r="B96">
        <v>238.71</v>
      </c>
      <c r="C96">
        <f>+SUM(Tabla3[[#This Row],[INTERNACIONAL]:[DOMESTICO]])</f>
        <v>3096.12</v>
      </c>
      <c r="D96" s="1">
        <v>40512</v>
      </c>
    </row>
    <row r="97" spans="1:4" x14ac:dyDescent="0.25">
      <c r="A97">
        <v>2686.41</v>
      </c>
      <c r="B97">
        <v>335.57</v>
      </c>
      <c r="C97">
        <f>+SUM(Tabla3[[#This Row],[INTERNACIONAL]:[DOMESTICO]])</f>
        <v>3021.98</v>
      </c>
      <c r="D97" s="1">
        <v>40543</v>
      </c>
    </row>
    <row r="98" spans="1:4" x14ac:dyDescent="0.25">
      <c r="A98">
        <v>2503.44</v>
      </c>
      <c r="B98">
        <v>237.25</v>
      </c>
      <c r="C98">
        <f>+SUM(Tabla3[[#This Row],[INTERNACIONAL]:[DOMESTICO]])</f>
        <v>2740.69</v>
      </c>
      <c r="D98" s="1">
        <v>40574</v>
      </c>
    </row>
    <row r="99" spans="1:4" x14ac:dyDescent="0.25">
      <c r="A99">
        <v>2949.46</v>
      </c>
      <c r="B99">
        <v>381.59</v>
      </c>
      <c r="C99">
        <f>+SUM(Tabla3[[#This Row],[INTERNACIONAL]:[DOMESTICO]])</f>
        <v>3331.05</v>
      </c>
      <c r="D99" s="1">
        <v>40602</v>
      </c>
    </row>
    <row r="100" spans="1:4" x14ac:dyDescent="0.25">
      <c r="A100">
        <v>2760.04</v>
      </c>
      <c r="B100">
        <v>270.05</v>
      </c>
      <c r="C100">
        <f>+SUM(Tabla3[[#This Row],[INTERNACIONAL]:[DOMESTICO]])</f>
        <v>3030.09</v>
      </c>
      <c r="D100" s="1">
        <v>40633</v>
      </c>
    </row>
    <row r="101" spans="1:4" x14ac:dyDescent="0.25">
      <c r="A101">
        <v>3196.77</v>
      </c>
      <c r="B101">
        <v>249.21</v>
      </c>
      <c r="C101">
        <f>+SUM(Tabla3[[#This Row],[INTERNACIONAL]:[DOMESTICO]])</f>
        <v>3445.98</v>
      </c>
      <c r="D101" s="1">
        <v>40663</v>
      </c>
    </row>
    <row r="102" spans="1:4" x14ac:dyDescent="0.25">
      <c r="A102">
        <v>2811.1000000000004</v>
      </c>
      <c r="B102">
        <v>232.7</v>
      </c>
      <c r="C102">
        <f>+SUM(Tabla3[[#This Row],[INTERNACIONAL]:[DOMESTICO]])</f>
        <v>3043.8</v>
      </c>
      <c r="D102" s="1">
        <v>40694</v>
      </c>
    </row>
    <row r="103" spans="1:4" x14ac:dyDescent="0.25">
      <c r="A103">
        <v>2512.59</v>
      </c>
      <c r="B103">
        <v>220.13</v>
      </c>
      <c r="C103">
        <f>+SUM(Tabla3[[#This Row],[INTERNACIONAL]:[DOMESTICO]])</f>
        <v>2732.7200000000003</v>
      </c>
      <c r="D103" s="1">
        <v>40724</v>
      </c>
    </row>
    <row r="104" spans="1:4" x14ac:dyDescent="0.25">
      <c r="A104">
        <v>2683.67</v>
      </c>
      <c r="B104">
        <v>218.74</v>
      </c>
      <c r="C104">
        <f>+SUM(Tabla3[[#This Row],[INTERNACIONAL]:[DOMESTICO]])</f>
        <v>2902.41</v>
      </c>
      <c r="D104" s="1">
        <v>40755</v>
      </c>
    </row>
    <row r="105" spans="1:4" x14ac:dyDescent="0.25">
      <c r="A105">
        <v>2787.8100000000004</v>
      </c>
      <c r="B105">
        <v>228.73</v>
      </c>
      <c r="C105">
        <f>+SUM(Tabla3[[#This Row],[INTERNACIONAL]:[DOMESTICO]])</f>
        <v>3016.5400000000004</v>
      </c>
      <c r="D105" s="1">
        <v>40786</v>
      </c>
    </row>
    <row r="106" spans="1:4" x14ac:dyDescent="0.25">
      <c r="A106">
        <v>2637.95</v>
      </c>
      <c r="B106">
        <v>220.87</v>
      </c>
      <c r="C106">
        <f>+SUM(Tabla3[[#This Row],[INTERNACIONAL]:[DOMESTICO]])</f>
        <v>2858.8199999999997</v>
      </c>
      <c r="D106" s="1">
        <v>40816</v>
      </c>
    </row>
    <row r="107" spans="1:4" x14ac:dyDescent="0.25">
      <c r="A107">
        <v>2919.04</v>
      </c>
      <c r="B107">
        <v>218.79</v>
      </c>
      <c r="C107">
        <f>+SUM(Tabla3[[#This Row],[INTERNACIONAL]:[DOMESTICO]])</f>
        <v>3137.83</v>
      </c>
      <c r="D107" s="1">
        <v>40847</v>
      </c>
    </row>
    <row r="108" spans="1:4" x14ac:dyDescent="0.25">
      <c r="A108">
        <v>2942.8900000000003</v>
      </c>
      <c r="B108">
        <v>375.18</v>
      </c>
      <c r="C108">
        <f>+SUM(Tabla3[[#This Row],[INTERNACIONAL]:[DOMESTICO]])</f>
        <v>3318.07</v>
      </c>
      <c r="D108" s="1">
        <v>40877</v>
      </c>
    </row>
    <row r="109" spans="1:4" x14ac:dyDescent="0.25">
      <c r="A109">
        <v>2973.54</v>
      </c>
      <c r="B109">
        <v>295.76</v>
      </c>
      <c r="C109">
        <f>+SUM(Tabla3[[#This Row],[INTERNACIONAL]:[DOMESTICO]])</f>
        <v>3269.3</v>
      </c>
      <c r="D109" s="1">
        <v>40908</v>
      </c>
    </row>
    <row r="110" spans="1:4" x14ac:dyDescent="0.25">
      <c r="A110">
        <v>2423.21</v>
      </c>
      <c r="B110">
        <v>255.87</v>
      </c>
      <c r="C110">
        <f>+SUM(Tabla3[[#This Row],[INTERNACIONAL]:[DOMESTICO]])</f>
        <v>2679.08</v>
      </c>
      <c r="D110" s="1">
        <v>40939</v>
      </c>
    </row>
    <row r="111" spans="1:4" x14ac:dyDescent="0.25">
      <c r="A111">
        <v>2285.6999999999998</v>
      </c>
      <c r="B111">
        <v>261.54000000000002</v>
      </c>
      <c r="C111">
        <f>+SUM(Tabla3[[#This Row],[INTERNACIONAL]:[DOMESTICO]])</f>
        <v>2547.2399999999998</v>
      </c>
      <c r="D111" s="1">
        <v>40968</v>
      </c>
    </row>
    <row r="112" spans="1:4" x14ac:dyDescent="0.25">
      <c r="A112">
        <v>2595.8599999999997</v>
      </c>
      <c r="B112">
        <v>349.57</v>
      </c>
      <c r="C112">
        <f>+SUM(Tabla3[[#This Row],[INTERNACIONAL]:[DOMESTICO]])</f>
        <v>2945.43</v>
      </c>
      <c r="D112" s="1">
        <v>40999</v>
      </c>
    </row>
    <row r="113" spans="1:4" x14ac:dyDescent="0.25">
      <c r="A113">
        <v>2735.15</v>
      </c>
      <c r="B113">
        <v>301.77999999999997</v>
      </c>
      <c r="C113">
        <f>+SUM(Tabla3[[#This Row],[INTERNACIONAL]:[DOMESTICO]])</f>
        <v>3036.9300000000003</v>
      </c>
      <c r="D113" s="1">
        <v>41029</v>
      </c>
    </row>
    <row r="114" spans="1:4" x14ac:dyDescent="0.25">
      <c r="A114">
        <v>2787.6400000000003</v>
      </c>
      <c r="B114">
        <v>484.15</v>
      </c>
      <c r="C114">
        <f>+SUM(Tabla3[[#This Row],[INTERNACIONAL]:[DOMESTICO]])</f>
        <v>3271.7900000000004</v>
      </c>
      <c r="D114" s="1">
        <v>41060</v>
      </c>
    </row>
    <row r="115" spans="1:4" x14ac:dyDescent="0.25">
      <c r="A115">
        <v>2884.79</v>
      </c>
      <c r="B115">
        <v>393.69</v>
      </c>
      <c r="C115">
        <f>+SUM(Tabla3[[#This Row],[INTERNACIONAL]:[DOMESTICO]])</f>
        <v>3278.48</v>
      </c>
      <c r="D115" s="1">
        <v>41090</v>
      </c>
    </row>
    <row r="116" spans="1:4" x14ac:dyDescent="0.25">
      <c r="A116">
        <v>2864.08</v>
      </c>
      <c r="B116">
        <v>319.85000000000002</v>
      </c>
      <c r="C116">
        <f>+SUM(Tabla3[[#This Row],[INTERNACIONAL]:[DOMESTICO]])</f>
        <v>3183.93</v>
      </c>
      <c r="D116" s="1">
        <v>41121</v>
      </c>
    </row>
    <row r="117" spans="1:4" x14ac:dyDescent="0.25">
      <c r="A117">
        <v>3103.24</v>
      </c>
      <c r="B117">
        <v>349.09</v>
      </c>
      <c r="C117">
        <f>+SUM(Tabla3[[#This Row],[INTERNACIONAL]:[DOMESTICO]])</f>
        <v>3452.33</v>
      </c>
      <c r="D117" s="1">
        <v>41152</v>
      </c>
    </row>
    <row r="118" spans="1:4" x14ac:dyDescent="0.25">
      <c r="A118">
        <v>3243.66</v>
      </c>
      <c r="B118">
        <v>300.69</v>
      </c>
      <c r="C118">
        <f>+SUM(Tabla3[[#This Row],[INTERNACIONAL]:[DOMESTICO]])</f>
        <v>3544.35</v>
      </c>
      <c r="D118" s="1">
        <v>41182</v>
      </c>
    </row>
    <row r="119" spans="1:4" x14ac:dyDescent="0.25">
      <c r="A119">
        <v>3183.29</v>
      </c>
      <c r="B119">
        <v>431.65</v>
      </c>
      <c r="C119">
        <f>+SUM(Tabla3[[#This Row],[INTERNACIONAL]:[DOMESTICO]])</f>
        <v>3614.94</v>
      </c>
      <c r="D119" s="1">
        <v>41213</v>
      </c>
    </row>
    <row r="120" spans="1:4" x14ac:dyDescent="0.25">
      <c r="A120">
        <v>3028.74</v>
      </c>
      <c r="B120">
        <v>714.35</v>
      </c>
      <c r="C120">
        <f>+SUM(Tabla3[[#This Row],[INTERNACIONAL]:[DOMESTICO]])</f>
        <v>3743.0899999999997</v>
      </c>
      <c r="D120" s="1">
        <v>41243</v>
      </c>
    </row>
    <row r="121" spans="1:4" x14ac:dyDescent="0.25">
      <c r="A121">
        <v>3549.4</v>
      </c>
      <c r="B121">
        <v>387.97</v>
      </c>
      <c r="C121">
        <f>+SUM(Tabla3[[#This Row],[INTERNACIONAL]:[DOMESTICO]])</f>
        <v>3937.37</v>
      </c>
      <c r="D121" s="1">
        <v>41274</v>
      </c>
    </row>
    <row r="122" spans="1:4" x14ac:dyDescent="0.25">
      <c r="A122">
        <v>2890.5515178571432</v>
      </c>
      <c r="B122">
        <v>264.56958000000003</v>
      </c>
      <c r="C122">
        <f>+SUM(Tabla3[[#This Row],[INTERNACIONAL]:[DOMESTICO]])</f>
        <v>3155.121097857143</v>
      </c>
      <c r="D122" s="1">
        <v>41305</v>
      </c>
    </row>
    <row r="123" spans="1:4" x14ac:dyDescent="0.25">
      <c r="A123">
        <v>3202.0754464285719</v>
      </c>
      <c r="B123">
        <v>270.43236000000002</v>
      </c>
      <c r="C123">
        <f>+SUM(Tabla3[[#This Row],[INTERNACIONAL]:[DOMESTICO]])</f>
        <v>3472.5078064285717</v>
      </c>
      <c r="D123" s="1">
        <v>41333</v>
      </c>
    </row>
    <row r="124" spans="1:4" x14ac:dyDescent="0.25">
      <c r="A124">
        <v>2717.1885714285718</v>
      </c>
      <c r="B124">
        <v>361.45537999999999</v>
      </c>
      <c r="C124">
        <f>+SUM(Tabla3[[#This Row],[INTERNACIONAL]:[DOMESTICO]])</f>
        <v>3078.6439514285717</v>
      </c>
      <c r="D124" s="1">
        <v>41364</v>
      </c>
    </row>
    <row r="125" spans="1:4" x14ac:dyDescent="0.25">
      <c r="A125">
        <v>2736.1125000000006</v>
      </c>
      <c r="B125">
        <v>312.04051999999996</v>
      </c>
      <c r="C125">
        <f>+SUM(Tabla3[[#This Row],[INTERNACIONAL]:[DOMESTICO]])</f>
        <v>3048.1530200000007</v>
      </c>
      <c r="D125" s="1">
        <v>41394</v>
      </c>
    </row>
    <row r="126" spans="1:4" x14ac:dyDescent="0.25">
      <c r="A126">
        <v>3067.5366071428575</v>
      </c>
      <c r="B126">
        <v>500.61109999999996</v>
      </c>
      <c r="C126">
        <f>+SUM(Tabla3[[#This Row],[INTERNACIONAL]:[DOMESTICO]])</f>
        <v>3568.1477071428576</v>
      </c>
      <c r="D126" s="1">
        <v>41425</v>
      </c>
    </row>
    <row r="127" spans="1:4" x14ac:dyDescent="0.25">
      <c r="A127">
        <v>3025.7847321428576</v>
      </c>
      <c r="B127">
        <v>407.07546000000002</v>
      </c>
      <c r="C127">
        <f>+SUM(Tabla3[[#This Row],[INTERNACIONAL]:[DOMESTICO]])</f>
        <v>3432.8601921428576</v>
      </c>
      <c r="D127" s="1">
        <v>41455</v>
      </c>
    </row>
    <row r="128" spans="1:4" x14ac:dyDescent="0.25">
      <c r="A128">
        <v>2873.0536607142858</v>
      </c>
      <c r="B128">
        <v>330.72490000000005</v>
      </c>
      <c r="C128">
        <f>+SUM(Tabla3[[#This Row],[INTERNACIONAL]:[DOMESTICO]])</f>
        <v>3203.778560714286</v>
      </c>
      <c r="D128" s="1">
        <v>41486</v>
      </c>
    </row>
    <row r="129" spans="1:4" x14ac:dyDescent="0.25">
      <c r="A129">
        <v>3263.4613392857145</v>
      </c>
      <c r="B129">
        <v>360.95905999999997</v>
      </c>
      <c r="C129">
        <f>+SUM(Tabla3[[#This Row],[INTERNACIONAL]:[DOMESTICO]])</f>
        <v>3624.4203992857147</v>
      </c>
      <c r="D129" s="1">
        <v>41517</v>
      </c>
    </row>
    <row r="130" spans="1:4" x14ac:dyDescent="0.25">
      <c r="A130">
        <v>3327.6247321428573</v>
      </c>
      <c r="B130">
        <v>310.91345999999999</v>
      </c>
      <c r="C130">
        <f>+SUM(Tabla3[[#This Row],[INTERNACIONAL]:[DOMESTICO]])</f>
        <v>3638.538192142857</v>
      </c>
      <c r="D130" s="1">
        <v>41547</v>
      </c>
    </row>
    <row r="131" spans="1:4" x14ac:dyDescent="0.25">
      <c r="A131">
        <v>2795.7639285714286</v>
      </c>
      <c r="B131">
        <v>446.3261</v>
      </c>
      <c r="C131">
        <f>+SUM(Tabla3[[#This Row],[INTERNACIONAL]:[DOMESTICO]])</f>
        <v>3242.0900285714288</v>
      </c>
      <c r="D131" s="1">
        <v>41578</v>
      </c>
    </row>
    <row r="132" spans="1:4" x14ac:dyDescent="0.25">
      <c r="A132">
        <v>3274.8787500000003</v>
      </c>
      <c r="B132">
        <v>738.63790000000006</v>
      </c>
      <c r="C132">
        <f>+SUM(Tabla3[[#This Row],[INTERNACIONAL]:[DOMESTICO]])</f>
        <v>4013.5166500000005</v>
      </c>
      <c r="D132" s="1">
        <v>41608</v>
      </c>
    </row>
    <row r="133" spans="1:4" x14ac:dyDescent="0.25">
      <c r="A133">
        <v>3622.2744642857147</v>
      </c>
      <c r="B133">
        <v>401.16098000000005</v>
      </c>
      <c r="C133">
        <f>+SUM(Tabla3[[#This Row],[INTERNACIONAL]:[DOMESTICO]])</f>
        <v>4023.4354442857148</v>
      </c>
      <c r="D133" s="1">
        <v>41639</v>
      </c>
    </row>
    <row r="134" spans="1:4" x14ac:dyDescent="0.25">
      <c r="A134">
        <v>2724.8139285714287</v>
      </c>
      <c r="B134">
        <v>358.31222000000002</v>
      </c>
      <c r="C134">
        <f>+SUM(Tabla3[[#This Row],[INTERNACIONAL]:[DOMESTICO]])</f>
        <v>3083.1261485714285</v>
      </c>
      <c r="D134" s="1">
        <v>41670</v>
      </c>
    </row>
    <row r="135" spans="1:4" x14ac:dyDescent="0.25">
      <c r="A135">
        <v>2942.6718750000005</v>
      </c>
      <c r="B135">
        <v>380.69499999999999</v>
      </c>
      <c r="C135">
        <f>+SUM(Tabla3[[#This Row],[INTERNACIONAL]:[DOMESTICO]])</f>
        <v>3323.3668750000006</v>
      </c>
      <c r="D135" s="1">
        <v>41698</v>
      </c>
    </row>
    <row r="136" spans="1:4" x14ac:dyDescent="0.25">
      <c r="A136">
        <v>3347.7753571428575</v>
      </c>
      <c r="B136">
        <v>470.10095999999987</v>
      </c>
      <c r="C136">
        <f>+SUM(Tabla3[[#This Row],[INTERNACIONAL]:[DOMESTICO]])</f>
        <v>3817.8763171428573</v>
      </c>
      <c r="D136" s="1">
        <v>41729</v>
      </c>
    </row>
    <row r="137" spans="1:4" x14ac:dyDescent="0.25">
      <c r="A137">
        <v>3189.0866071428577</v>
      </c>
      <c r="B137">
        <v>413.46606000000003</v>
      </c>
      <c r="C137">
        <f>+SUM(Tabla3[[#This Row],[INTERNACIONAL]:[DOMESTICO]])</f>
        <v>3602.5526671428579</v>
      </c>
      <c r="D137" s="1">
        <v>41759</v>
      </c>
    </row>
    <row r="138" spans="1:4" x14ac:dyDescent="0.25">
      <c r="A138">
        <v>3261.6001785714288</v>
      </c>
      <c r="B138">
        <v>373.71733000000006</v>
      </c>
      <c r="C138">
        <f>+SUM(Tabla3[[#This Row],[INTERNACIONAL]:[DOMESTICO]])</f>
        <v>3635.3175085714288</v>
      </c>
      <c r="D138" s="1">
        <v>41790</v>
      </c>
    </row>
    <row r="139" spans="1:4" x14ac:dyDescent="0.25">
      <c r="A139">
        <v>3525.9684821428573</v>
      </c>
      <c r="B139">
        <v>454.66456000000005</v>
      </c>
      <c r="C139">
        <f>+SUM(Tabla3[[#This Row],[INTERNACIONAL]:[DOMESTICO]])</f>
        <v>3980.6330421428574</v>
      </c>
      <c r="D139" s="1">
        <v>41820</v>
      </c>
    </row>
    <row r="140" spans="1:4" x14ac:dyDescent="0.25">
      <c r="A140">
        <v>3841.3473214285714</v>
      </c>
      <c r="B140">
        <v>312.51409000000007</v>
      </c>
      <c r="C140">
        <f>+SUM(Tabla3[[#This Row],[INTERNACIONAL]:[DOMESTICO]])</f>
        <v>4153.861411428571</v>
      </c>
      <c r="D140" s="1">
        <v>41851</v>
      </c>
    </row>
    <row r="141" spans="1:4" x14ac:dyDescent="0.25">
      <c r="A141">
        <v>3860.5383928571428</v>
      </c>
      <c r="B141">
        <v>259.19592999999998</v>
      </c>
      <c r="C141">
        <f>+SUM(Tabla3[[#This Row],[INTERNACIONAL]:[DOMESTICO]])</f>
        <v>4119.7343228571426</v>
      </c>
      <c r="D141" s="1">
        <v>41882</v>
      </c>
    </row>
    <row r="142" spans="1:4" x14ac:dyDescent="0.25">
      <c r="A142">
        <v>3933.9034821428577</v>
      </c>
      <c r="B142">
        <v>318.98</v>
      </c>
      <c r="C142">
        <f>+SUM(Tabla3[[#This Row],[INTERNACIONAL]:[DOMESTICO]])</f>
        <v>4252.8834821428572</v>
      </c>
      <c r="D142" s="1">
        <v>41912</v>
      </c>
    </row>
    <row r="143" spans="1:4" x14ac:dyDescent="0.25">
      <c r="A143">
        <v>3913.6202678571431</v>
      </c>
      <c r="B143">
        <v>279.98</v>
      </c>
      <c r="C143">
        <f>+SUM(Tabla3[[#This Row],[INTERNACIONAL]:[DOMESTICO]])</f>
        <v>4193.6002678571431</v>
      </c>
      <c r="D143" s="1">
        <v>41943</v>
      </c>
    </row>
    <row r="144" spans="1:4" x14ac:dyDescent="0.25">
      <c r="A144">
        <v>4102.68</v>
      </c>
      <c r="B144">
        <v>264.66000000000003</v>
      </c>
      <c r="C144">
        <f>+SUM(Tabla3[[#This Row],[INTERNACIONAL]:[DOMESTICO]])</f>
        <v>4367.34</v>
      </c>
      <c r="D144" s="1">
        <v>41973</v>
      </c>
    </row>
    <row r="145" spans="1:4" x14ac:dyDescent="0.25">
      <c r="A145">
        <v>4160.26</v>
      </c>
      <c r="B145">
        <v>266.47000000000003</v>
      </c>
      <c r="C145">
        <f>+SUM(Tabla3[[#This Row],[INTERNACIONAL]:[DOMESTICO]])</f>
        <v>4426.7300000000005</v>
      </c>
      <c r="D145" s="1">
        <v>42004</v>
      </c>
    </row>
    <row r="146" spans="1:4" x14ac:dyDescent="0.25">
      <c r="A146">
        <v>2129.64</v>
      </c>
      <c r="B146">
        <v>209.72</v>
      </c>
      <c r="C146">
        <f>+SUM(Tabla3[[#This Row],[INTERNACIONAL]:[DOMESTICO]])</f>
        <v>2339.3599999999997</v>
      </c>
      <c r="D146" s="1">
        <v>42035</v>
      </c>
    </row>
    <row r="147" spans="1:4" x14ac:dyDescent="0.25">
      <c r="A147">
        <v>2481.92</v>
      </c>
      <c r="B147">
        <v>225.98</v>
      </c>
      <c r="C147">
        <f>+SUM(Tabla3[[#This Row],[INTERNACIONAL]:[DOMESTICO]])</f>
        <v>2707.9</v>
      </c>
      <c r="D147" s="1">
        <v>42063</v>
      </c>
    </row>
    <row r="148" spans="1:4" x14ac:dyDescent="0.25">
      <c r="A148">
        <v>2886.16</v>
      </c>
      <c r="B148">
        <v>242.94</v>
      </c>
      <c r="C148">
        <f>+SUM(Tabla3[[#This Row],[INTERNACIONAL]:[DOMESTICO]])</f>
        <v>3129.1</v>
      </c>
      <c r="D148" s="1">
        <v>42094</v>
      </c>
    </row>
    <row r="149" spans="1:4" x14ac:dyDescent="0.25">
      <c r="A149">
        <v>2493.36</v>
      </c>
      <c r="B149">
        <v>275.27</v>
      </c>
      <c r="C149">
        <f>+SUM(Tabla3[[#This Row],[INTERNACIONAL]:[DOMESTICO]])</f>
        <v>2768.63</v>
      </c>
      <c r="D149" s="1">
        <v>42124</v>
      </c>
    </row>
    <row r="150" spans="1:4" x14ac:dyDescent="0.25">
      <c r="A150">
        <v>2647.99</v>
      </c>
      <c r="B150">
        <v>295.37</v>
      </c>
      <c r="C150">
        <f>+SUM(Tabla3[[#This Row],[INTERNACIONAL]:[DOMESTICO]])</f>
        <v>2943.3599999999997</v>
      </c>
      <c r="D150" s="1">
        <v>42155</v>
      </c>
    </row>
    <row r="151" spans="1:4" x14ac:dyDescent="0.25">
      <c r="A151">
        <v>2404.6</v>
      </c>
      <c r="B151">
        <v>227.72</v>
      </c>
      <c r="C151">
        <f>+SUM(Tabla3[[#This Row],[INTERNACIONAL]:[DOMESTICO]])</f>
        <v>2632.3199999999997</v>
      </c>
      <c r="D151" s="1">
        <v>42185</v>
      </c>
    </row>
    <row r="152" spans="1:4" x14ac:dyDescent="0.25">
      <c r="A152">
        <v>2288.7600000000002</v>
      </c>
      <c r="B152">
        <v>218.07</v>
      </c>
      <c r="C152">
        <f>+SUM(Tabla3[[#This Row],[INTERNACIONAL]:[DOMESTICO]])</f>
        <v>2506.8300000000004</v>
      </c>
      <c r="D152" s="1">
        <v>42216</v>
      </c>
    </row>
    <row r="153" spans="1:4" x14ac:dyDescent="0.25">
      <c r="A153">
        <v>3592.4</v>
      </c>
      <c r="B153">
        <v>214.34</v>
      </c>
      <c r="C153">
        <f>+SUM(Tabla3[[#This Row],[INTERNACIONAL]:[DOMESTICO]])</f>
        <v>3806.7400000000002</v>
      </c>
      <c r="D153" s="1">
        <v>42247</v>
      </c>
    </row>
    <row r="154" spans="1:4" x14ac:dyDescent="0.25">
      <c r="A154">
        <v>2326.96</v>
      </c>
      <c r="B154">
        <v>188.09</v>
      </c>
      <c r="C154">
        <f>+SUM(Tabla3[[#This Row],[INTERNACIONAL]:[DOMESTICO]])</f>
        <v>2515.0500000000002</v>
      </c>
      <c r="D154" s="1">
        <v>42277</v>
      </c>
    </row>
    <row r="155" spans="1:4" x14ac:dyDescent="0.25">
      <c r="A155">
        <v>2707.33</v>
      </c>
      <c r="B155">
        <v>176.15</v>
      </c>
      <c r="C155" s="4">
        <f>+SUM(Tabla3[[#This Row],[INTERNACIONAL]:[DOMESTICO]])</f>
        <v>2883.48</v>
      </c>
      <c r="D155" s="1">
        <v>42308</v>
      </c>
    </row>
    <row r="156" spans="1:4" x14ac:dyDescent="0.25">
      <c r="A156">
        <v>2093.61</v>
      </c>
      <c r="B156">
        <v>162.01</v>
      </c>
      <c r="C156" s="4">
        <f>+SUM(Tabla3[[#This Row],[INTERNACIONAL]:[DOMESTICO]])</f>
        <v>2255.62</v>
      </c>
      <c r="D156" s="1">
        <v>42338</v>
      </c>
    </row>
    <row r="157" spans="1:4" x14ac:dyDescent="0.25">
      <c r="A157">
        <v>2090.59</v>
      </c>
      <c r="B157">
        <v>205.42</v>
      </c>
      <c r="C157" s="4">
        <f>+SUM(Tabla3[[#This Row],[INTERNACIONAL]:[DOMESTICO]])</f>
        <v>2296.0100000000002</v>
      </c>
      <c r="D157" s="1">
        <v>42369</v>
      </c>
    </row>
    <row r="158" spans="1:4" x14ac:dyDescent="0.25">
      <c r="A158">
        <v>2270.1999999999998</v>
      </c>
      <c r="B158">
        <v>218.11</v>
      </c>
      <c r="C158" s="4">
        <f>+SUM(Tabla3[[#This Row],[INTERNACIONAL]:[DOMESTICO]])</f>
        <v>2488.31</v>
      </c>
      <c r="D158" s="1">
        <v>42400</v>
      </c>
    </row>
    <row r="159" spans="1:4" x14ac:dyDescent="0.25">
      <c r="A159">
        <v>1711.48</v>
      </c>
      <c r="B159">
        <v>235.02</v>
      </c>
      <c r="C159" s="4">
        <f>+SUM(Tabla3[[#This Row],[INTERNACIONAL]:[DOMESTICO]])</f>
        <v>1946.5</v>
      </c>
      <c r="D159" s="1">
        <v>42429</v>
      </c>
    </row>
    <row r="160" spans="1:4" x14ac:dyDescent="0.25">
      <c r="A160">
        <v>1795.41</v>
      </c>
      <c r="B160">
        <v>252.66</v>
      </c>
      <c r="C160" s="4">
        <f>+SUM(Tabla3[[#This Row],[INTERNACIONAL]:[DOMESTICO]])</f>
        <v>2048.0700000000002</v>
      </c>
      <c r="D160" s="1">
        <v>42460</v>
      </c>
    </row>
    <row r="161" spans="1:4" x14ac:dyDescent="0.25">
      <c r="A161">
        <v>2602.83</v>
      </c>
      <c r="B161">
        <v>286.27999999999997</v>
      </c>
      <c r="C161" s="4">
        <f>+SUM(Tabla3[[#This Row],[INTERNACIONAL]:[DOMESTICO]])</f>
        <v>2889.1099999999997</v>
      </c>
      <c r="D161" s="1">
        <v>42490</v>
      </c>
    </row>
    <row r="162" spans="1:4" x14ac:dyDescent="0.25">
      <c r="A162">
        <v>2553.73</v>
      </c>
      <c r="B162">
        <v>307.18</v>
      </c>
      <c r="C162" s="4">
        <f>+SUM(Tabla3[[#This Row],[INTERNACIONAL]:[DOMESTICO]])</f>
        <v>2860.91</v>
      </c>
      <c r="D162" s="1">
        <v>42521</v>
      </c>
    </row>
    <row r="163" spans="1:4" x14ac:dyDescent="0.25">
      <c r="A163">
        <v>2563.3000000000002</v>
      </c>
      <c r="B163">
        <v>236.83</v>
      </c>
      <c r="C163" s="4">
        <f>+SUM(Tabla3[[#This Row],[INTERNACIONAL]:[DOMESTICO]])</f>
        <v>2800.13</v>
      </c>
      <c r="D163" s="1">
        <v>42551</v>
      </c>
    </row>
    <row r="164" spans="1:4" x14ac:dyDescent="0.25">
      <c r="A164">
        <v>2162.4</v>
      </c>
      <c r="B164">
        <v>226.79</v>
      </c>
      <c r="C164" s="4">
        <f>+SUM(Tabla3[[#This Row],[INTERNACIONAL]:[DOMESTICO]])</f>
        <v>2389.19</v>
      </c>
      <c r="D164" s="1">
        <v>42582</v>
      </c>
    </row>
    <row r="165" spans="1:4" x14ac:dyDescent="0.25">
      <c r="A165" s="10">
        <v>3829.4983999999999</v>
      </c>
      <c r="B165" s="10">
        <v>222.9136</v>
      </c>
      <c r="C165" s="10">
        <f>+SUM(Tabla3[[#This Row],[INTERNACIONAL]:[DOMESTICO]])</f>
        <v>4052.4119999999998</v>
      </c>
      <c r="D165" s="1">
        <v>42613</v>
      </c>
    </row>
    <row r="166" spans="1:4" x14ac:dyDescent="0.25">
      <c r="A166">
        <v>2563.3000000000002</v>
      </c>
      <c r="B166">
        <v>236.83</v>
      </c>
      <c r="C166" s="4">
        <f>+SUM(Tabla3[[#This Row],[INTERNACIONAL]:[DOMESTICO]])</f>
        <v>2800.13</v>
      </c>
      <c r="D166" s="1">
        <v>42643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zoomScaleNormal="100" workbookViewId="0">
      <pane ySplit="1" topLeftCell="A135" activePane="bottomLeft" state="frozen"/>
      <selection pane="bottomLeft" activeCell="D166" sqref="D166"/>
    </sheetView>
  </sheetViews>
  <sheetFormatPr baseColWidth="10" defaultRowHeight="15" x14ac:dyDescent="0.25"/>
  <cols>
    <col min="1" max="1" width="17" customWidth="1"/>
    <col min="2" max="3" width="20.140625" customWidth="1"/>
    <col min="4" max="4" width="26.85546875" customWidth="1"/>
  </cols>
  <sheetData>
    <row r="1" spans="1:4" x14ac:dyDescent="0.25">
      <c r="A1" s="2" t="s">
        <v>0</v>
      </c>
      <c r="B1" s="2" t="s">
        <v>1</v>
      </c>
      <c r="C1" s="2" t="s">
        <v>6</v>
      </c>
      <c r="D1" s="2" t="s">
        <v>7</v>
      </c>
    </row>
    <row r="2" spans="1:4" x14ac:dyDescent="0.25">
      <c r="A2">
        <v>8602.2099999999991</v>
      </c>
      <c r="B2">
        <v>323.14999999999998</v>
      </c>
      <c r="C2">
        <f>+SUM(Tabla4[[#This Row],[INTERNACIONAL]:[DOMESTICO]])</f>
        <v>8925.3599999999988</v>
      </c>
      <c r="D2" s="1">
        <v>37652</v>
      </c>
    </row>
    <row r="3" spans="1:4" x14ac:dyDescent="0.25">
      <c r="A3">
        <v>9898.67</v>
      </c>
      <c r="B3">
        <v>275.84000000000003</v>
      </c>
      <c r="C3">
        <f>+SUM(Tabla4[[#This Row],[INTERNACIONAL]:[DOMESTICO]])</f>
        <v>10174.51</v>
      </c>
      <c r="D3" s="1">
        <v>37680</v>
      </c>
    </row>
    <row r="4" spans="1:4" x14ac:dyDescent="0.25">
      <c r="A4">
        <v>6728.9</v>
      </c>
      <c r="B4">
        <v>285.89999999999998</v>
      </c>
      <c r="C4">
        <f>+SUM(Tabla4[[#This Row],[INTERNACIONAL]:[DOMESTICO]])</f>
        <v>7014.7999999999993</v>
      </c>
      <c r="D4" s="1">
        <v>37711</v>
      </c>
    </row>
    <row r="5" spans="1:4" x14ac:dyDescent="0.25">
      <c r="A5">
        <v>7840.51</v>
      </c>
      <c r="B5">
        <v>330.58</v>
      </c>
      <c r="C5">
        <f>+SUM(Tabla4[[#This Row],[INTERNACIONAL]:[DOMESTICO]])</f>
        <v>8171.09</v>
      </c>
      <c r="D5" s="1">
        <v>37741</v>
      </c>
    </row>
    <row r="6" spans="1:4" x14ac:dyDescent="0.25">
      <c r="A6">
        <v>7863.48</v>
      </c>
      <c r="B6">
        <v>396.03</v>
      </c>
      <c r="C6">
        <f>+SUM(Tabla4[[#This Row],[INTERNACIONAL]:[DOMESTICO]])</f>
        <v>8259.51</v>
      </c>
      <c r="D6" s="1">
        <v>37772</v>
      </c>
    </row>
    <row r="7" spans="1:4" x14ac:dyDescent="0.25">
      <c r="A7">
        <v>6209.02</v>
      </c>
      <c r="B7">
        <v>337.12</v>
      </c>
      <c r="C7">
        <f>+SUM(Tabla4[[#This Row],[INTERNACIONAL]:[DOMESTICO]])</f>
        <v>6546.14</v>
      </c>
      <c r="D7" s="1">
        <v>37802</v>
      </c>
    </row>
    <row r="8" spans="1:4" x14ac:dyDescent="0.25">
      <c r="A8">
        <v>6239.0499999999993</v>
      </c>
      <c r="B8">
        <v>379.05</v>
      </c>
      <c r="C8">
        <f>+SUM(Tabla4[[#This Row],[INTERNACIONAL]:[DOMESTICO]])</f>
        <v>6618.0999999999995</v>
      </c>
      <c r="D8" s="1">
        <v>37833</v>
      </c>
    </row>
    <row r="9" spans="1:4" x14ac:dyDescent="0.25">
      <c r="A9">
        <v>6279</v>
      </c>
      <c r="B9">
        <v>364.55</v>
      </c>
      <c r="C9">
        <f>+SUM(Tabla4[[#This Row],[INTERNACIONAL]:[DOMESTICO]])</f>
        <v>6643.55</v>
      </c>
      <c r="D9" s="1">
        <v>37864</v>
      </c>
    </row>
    <row r="10" spans="1:4" x14ac:dyDescent="0.25">
      <c r="A10">
        <v>6995.0999999999995</v>
      </c>
      <c r="B10">
        <v>325.57</v>
      </c>
      <c r="C10">
        <f>+SUM(Tabla4[[#This Row],[INTERNACIONAL]:[DOMESTICO]])</f>
        <v>7320.6699999999992</v>
      </c>
      <c r="D10" s="1">
        <v>37894</v>
      </c>
    </row>
    <row r="11" spans="1:4" x14ac:dyDescent="0.25">
      <c r="A11">
        <v>8176.43</v>
      </c>
      <c r="B11">
        <v>411.11</v>
      </c>
      <c r="C11">
        <f>+SUM(Tabla4[[#This Row],[INTERNACIONAL]:[DOMESTICO]])</f>
        <v>8587.5400000000009</v>
      </c>
      <c r="D11" s="1">
        <v>37925</v>
      </c>
    </row>
    <row r="12" spans="1:4" x14ac:dyDescent="0.25">
      <c r="A12">
        <v>6969.7</v>
      </c>
      <c r="B12">
        <v>394.6</v>
      </c>
      <c r="C12">
        <f>+SUM(Tabla4[[#This Row],[INTERNACIONAL]:[DOMESTICO]])</f>
        <v>7364.3</v>
      </c>
      <c r="D12" s="1">
        <v>37955</v>
      </c>
    </row>
    <row r="13" spans="1:4" x14ac:dyDescent="0.25">
      <c r="A13">
        <v>6552.77</v>
      </c>
      <c r="B13">
        <v>495.78</v>
      </c>
      <c r="C13">
        <f>+SUM(Tabla4[[#This Row],[INTERNACIONAL]:[DOMESTICO]])</f>
        <v>7048.55</v>
      </c>
      <c r="D13" s="1">
        <v>37986</v>
      </c>
    </row>
    <row r="14" spans="1:4" x14ac:dyDescent="0.25">
      <c r="A14">
        <v>10320.02</v>
      </c>
      <c r="B14">
        <v>358.48999999999995</v>
      </c>
      <c r="C14">
        <f>+SUM(Tabla4[[#This Row],[INTERNACIONAL]:[DOMESTICO]])</f>
        <v>10678.51</v>
      </c>
      <c r="D14" s="1">
        <v>38017</v>
      </c>
    </row>
    <row r="15" spans="1:4" x14ac:dyDescent="0.25">
      <c r="A15">
        <v>10466.59</v>
      </c>
      <c r="B15">
        <v>356.96999999999997</v>
      </c>
      <c r="C15">
        <f>+SUM(Tabla4[[#This Row],[INTERNACIONAL]:[DOMESTICO]])</f>
        <v>10823.56</v>
      </c>
      <c r="D15" s="1">
        <v>38046</v>
      </c>
    </row>
    <row r="16" spans="1:4" x14ac:dyDescent="0.25">
      <c r="A16">
        <v>6948.6399999999994</v>
      </c>
      <c r="B16">
        <v>485.35999999999996</v>
      </c>
      <c r="C16">
        <f>+SUM(Tabla4[[#This Row],[INTERNACIONAL]:[DOMESTICO]])</f>
        <v>7433.9999999999991</v>
      </c>
      <c r="D16" s="1">
        <v>38077</v>
      </c>
    </row>
    <row r="17" spans="1:4" x14ac:dyDescent="0.25">
      <c r="A17">
        <v>9524.2000000000007</v>
      </c>
      <c r="B17">
        <v>407.04999999999995</v>
      </c>
      <c r="C17">
        <f>+SUM(Tabla4[[#This Row],[INTERNACIONAL]:[DOMESTICO]])</f>
        <v>9931.25</v>
      </c>
      <c r="D17" s="1">
        <v>38107</v>
      </c>
    </row>
    <row r="18" spans="1:4" x14ac:dyDescent="0.25">
      <c r="A18">
        <v>8105.63</v>
      </c>
      <c r="B18">
        <v>424.41999999999996</v>
      </c>
      <c r="C18">
        <f>+SUM(Tabla4[[#This Row],[INTERNACIONAL]:[DOMESTICO]])</f>
        <v>8530.0499999999993</v>
      </c>
      <c r="D18" s="1">
        <v>38138</v>
      </c>
    </row>
    <row r="19" spans="1:4" x14ac:dyDescent="0.25">
      <c r="A19">
        <v>7283.95</v>
      </c>
      <c r="B19">
        <v>383.13</v>
      </c>
      <c r="C19">
        <f>+SUM(Tabla4[[#This Row],[INTERNACIONAL]:[DOMESTICO]])</f>
        <v>7667.08</v>
      </c>
      <c r="D19" s="1">
        <v>38168</v>
      </c>
    </row>
    <row r="20" spans="1:4" x14ac:dyDescent="0.25">
      <c r="A20">
        <v>6206.02</v>
      </c>
      <c r="B20">
        <v>376.59</v>
      </c>
      <c r="C20">
        <f>+SUM(Tabla4[[#This Row],[INTERNACIONAL]:[DOMESTICO]])</f>
        <v>6582.6100000000006</v>
      </c>
      <c r="D20" s="1">
        <v>38199</v>
      </c>
    </row>
    <row r="21" spans="1:4" x14ac:dyDescent="0.25">
      <c r="A21">
        <v>6513.6</v>
      </c>
      <c r="B21">
        <v>373.5</v>
      </c>
      <c r="C21">
        <f>+SUM(Tabla4[[#This Row],[INTERNACIONAL]:[DOMESTICO]])</f>
        <v>6887.1</v>
      </c>
      <c r="D21" s="1">
        <v>38230</v>
      </c>
    </row>
    <row r="22" spans="1:4" x14ac:dyDescent="0.25">
      <c r="A22">
        <v>6974.17</v>
      </c>
      <c r="B22">
        <v>340.44</v>
      </c>
      <c r="C22">
        <f>+SUM(Tabla4[[#This Row],[INTERNACIONAL]:[DOMESTICO]])</f>
        <v>7314.61</v>
      </c>
      <c r="D22" s="1">
        <v>38260</v>
      </c>
    </row>
    <row r="23" spans="1:4" x14ac:dyDescent="0.25">
      <c r="A23">
        <v>8557.39</v>
      </c>
      <c r="B23">
        <v>414.34999999999997</v>
      </c>
      <c r="C23">
        <f>+SUM(Tabla4[[#This Row],[INTERNACIONAL]:[DOMESTICO]])</f>
        <v>8971.74</v>
      </c>
      <c r="D23" s="1">
        <v>38291</v>
      </c>
    </row>
    <row r="24" spans="1:4" x14ac:dyDescent="0.25">
      <c r="A24">
        <v>7612.03</v>
      </c>
      <c r="B24">
        <v>422.47999999999996</v>
      </c>
      <c r="C24">
        <f>+SUM(Tabla4[[#This Row],[INTERNACIONAL]:[DOMESTICO]])</f>
        <v>8034.5099999999993</v>
      </c>
      <c r="D24" s="1">
        <v>38321</v>
      </c>
    </row>
    <row r="25" spans="1:4" x14ac:dyDescent="0.25">
      <c r="A25">
        <v>6714.26</v>
      </c>
      <c r="B25">
        <v>531.5</v>
      </c>
      <c r="C25">
        <f>+SUM(Tabla4[[#This Row],[INTERNACIONAL]:[DOMESTICO]])</f>
        <v>7245.76</v>
      </c>
      <c r="D25" s="1">
        <v>38352</v>
      </c>
    </row>
    <row r="26" spans="1:4" x14ac:dyDescent="0.25">
      <c r="A26">
        <v>9018.4433035714283</v>
      </c>
      <c r="B26">
        <v>384.56</v>
      </c>
      <c r="C26">
        <f>+SUM(Tabla4[[#This Row],[INTERNACIONAL]:[DOMESTICO]])</f>
        <v>9403.0033035714278</v>
      </c>
      <c r="D26" s="1">
        <v>38383</v>
      </c>
    </row>
    <row r="27" spans="1:4" x14ac:dyDescent="0.25">
      <c r="A27">
        <v>10725.759196428573</v>
      </c>
      <c r="B27">
        <v>366.3471428571429</v>
      </c>
      <c r="C27">
        <f>+SUM(Tabla4[[#This Row],[INTERNACIONAL]:[DOMESTICO]])</f>
        <v>11092.106339285716</v>
      </c>
      <c r="D27" s="1">
        <v>38411</v>
      </c>
    </row>
    <row r="28" spans="1:4" x14ac:dyDescent="0.25">
      <c r="A28">
        <v>7628.9282142857155</v>
      </c>
      <c r="B28">
        <v>400.68482142857147</v>
      </c>
      <c r="C28">
        <f>+SUM(Tabla4[[#This Row],[INTERNACIONAL]:[DOMESTICO]])</f>
        <v>8029.6130357142865</v>
      </c>
      <c r="D28" s="1">
        <v>38442</v>
      </c>
    </row>
    <row r="29" spans="1:4" x14ac:dyDescent="0.25">
      <c r="A29">
        <v>9549.3858035714293</v>
      </c>
      <c r="B29">
        <v>419.93089285714291</v>
      </c>
      <c r="C29">
        <f>+SUM(Tabla4[[#This Row],[INTERNACIONAL]:[DOMESTICO]])</f>
        <v>9969.316696428572</v>
      </c>
      <c r="D29" s="1">
        <v>38472</v>
      </c>
    </row>
    <row r="30" spans="1:4" x14ac:dyDescent="0.25">
      <c r="A30">
        <v>8159.7371428571441</v>
      </c>
      <c r="B30">
        <v>477.02187500000002</v>
      </c>
      <c r="C30">
        <f>+SUM(Tabla4[[#This Row],[INTERNACIONAL]:[DOMESTICO]])</f>
        <v>8636.7590178571445</v>
      </c>
      <c r="D30" s="1">
        <v>38503</v>
      </c>
    </row>
    <row r="31" spans="1:4" x14ac:dyDescent="0.25">
      <c r="A31">
        <v>7302.5208928571428</v>
      </c>
      <c r="B31">
        <v>471.24618874773142</v>
      </c>
      <c r="C31">
        <f>+SUM(Tabla4[[#This Row],[INTERNACIONAL]:[DOMESTICO]])</f>
        <v>7773.767081604874</v>
      </c>
      <c r="D31" s="1">
        <v>38533</v>
      </c>
    </row>
    <row r="32" spans="1:4" x14ac:dyDescent="0.25">
      <c r="A32">
        <v>7320.2436607142863</v>
      </c>
      <c r="B32">
        <v>413.0058035714286</v>
      </c>
      <c r="C32">
        <f>+SUM(Tabla4[[#This Row],[INTERNACIONAL]:[DOMESTICO]])</f>
        <v>7733.2494642857146</v>
      </c>
      <c r="D32" s="1">
        <v>38564</v>
      </c>
    </row>
    <row r="33" spans="1:4" x14ac:dyDescent="0.25">
      <c r="A33">
        <v>7208.5141071428579</v>
      </c>
      <c r="B33">
        <v>452.38973214285721</v>
      </c>
      <c r="C33">
        <f>+SUM(Tabla4[[#This Row],[INTERNACIONAL]:[DOMESTICO]])</f>
        <v>7660.9038392857155</v>
      </c>
      <c r="D33" s="1">
        <v>38595</v>
      </c>
    </row>
    <row r="34" spans="1:4" x14ac:dyDescent="0.25">
      <c r="A34">
        <v>7463.996964285715</v>
      </c>
      <c r="B34">
        <v>438.07696428571427</v>
      </c>
      <c r="C34">
        <f>+SUM(Tabla4[[#This Row],[INTERNACIONAL]:[DOMESTICO]])</f>
        <v>7902.073928571429</v>
      </c>
      <c r="D34" s="1">
        <v>38625</v>
      </c>
    </row>
    <row r="35" spans="1:4" x14ac:dyDescent="0.25">
      <c r="A35">
        <v>7559.1037500000011</v>
      </c>
      <c r="B35">
        <v>432.80973214285717</v>
      </c>
      <c r="C35">
        <f>+SUM(Tabla4[[#This Row],[INTERNACIONAL]:[DOMESTICO]])</f>
        <v>7991.9134821428579</v>
      </c>
      <c r="D35" s="1">
        <v>38656</v>
      </c>
    </row>
    <row r="36" spans="1:4" x14ac:dyDescent="0.25">
      <c r="A36">
        <v>7408.7818750000006</v>
      </c>
      <c r="B36">
        <v>505.8192857142858</v>
      </c>
      <c r="C36">
        <f>+SUM(Tabla4[[#This Row],[INTERNACIONAL]:[DOMESTICO]])</f>
        <v>7914.6011607142864</v>
      </c>
      <c r="D36" s="1">
        <v>38686</v>
      </c>
    </row>
    <row r="37" spans="1:4" x14ac:dyDescent="0.25">
      <c r="A37">
        <v>7376.49</v>
      </c>
      <c r="B37">
        <v>608.54</v>
      </c>
      <c r="C37">
        <f>+SUM(Tabla4[[#This Row],[INTERNACIONAL]:[DOMESTICO]])</f>
        <v>7985.03</v>
      </c>
      <c r="D37" s="1">
        <v>38717</v>
      </c>
    </row>
    <row r="38" spans="1:4" x14ac:dyDescent="0.25">
      <c r="A38">
        <v>8303.7055357142872</v>
      </c>
      <c r="B38">
        <v>395.78915199999994</v>
      </c>
      <c r="C38">
        <f>+SUM(Tabla4[[#This Row],[INTERNACIONAL]:[DOMESTICO]])</f>
        <v>8699.4946877142866</v>
      </c>
      <c r="D38" s="1">
        <v>38748</v>
      </c>
    </row>
    <row r="39" spans="1:4" x14ac:dyDescent="0.25">
      <c r="A39">
        <v>11360.764642857142</v>
      </c>
      <c r="B39">
        <v>341.99000000000007</v>
      </c>
      <c r="C39">
        <f>+SUM(Tabla4[[#This Row],[INTERNACIONAL]:[DOMESTICO]])</f>
        <v>11702.754642857142</v>
      </c>
      <c r="D39" s="1">
        <v>38776</v>
      </c>
    </row>
    <row r="40" spans="1:4" x14ac:dyDescent="0.25">
      <c r="A40">
        <v>8067.7152678571438</v>
      </c>
      <c r="B40">
        <v>577.29767857142861</v>
      </c>
      <c r="C40">
        <f>+SUM(Tabla4[[#This Row],[INTERNACIONAL]:[DOMESTICO]])</f>
        <v>8645.0129464285728</v>
      </c>
      <c r="D40" s="1">
        <v>38807</v>
      </c>
    </row>
    <row r="41" spans="1:4" x14ac:dyDescent="0.25">
      <c r="A41">
        <v>8340.4298214285718</v>
      </c>
      <c r="B41">
        <v>486.35812500000009</v>
      </c>
      <c r="C41">
        <f>+SUM(Tabla4[[#This Row],[INTERNACIONAL]:[DOMESTICO]])</f>
        <v>8826.7879464285725</v>
      </c>
      <c r="D41" s="1">
        <v>38837</v>
      </c>
    </row>
    <row r="42" spans="1:4" x14ac:dyDescent="0.25">
      <c r="A42">
        <v>10108.282053571429</v>
      </c>
      <c r="B42">
        <v>585.93955357142863</v>
      </c>
      <c r="C42">
        <f>+SUM(Tabla4[[#This Row],[INTERNACIONAL]:[DOMESTICO]])</f>
        <v>10694.221607142857</v>
      </c>
      <c r="D42" s="1">
        <v>38868</v>
      </c>
    </row>
    <row r="43" spans="1:4" x14ac:dyDescent="0.25">
      <c r="A43">
        <v>7984.0720535714299</v>
      </c>
      <c r="B43">
        <v>521.37151785714298</v>
      </c>
      <c r="C43">
        <f>+SUM(Tabla4[[#This Row],[INTERNACIONAL]:[DOMESTICO]])</f>
        <v>8505.4435714285737</v>
      </c>
      <c r="D43" s="1">
        <v>38898</v>
      </c>
    </row>
    <row r="44" spans="1:4" x14ac:dyDescent="0.25">
      <c r="A44">
        <v>7254.5540178571437</v>
      </c>
      <c r="B44">
        <v>631.96080357142864</v>
      </c>
      <c r="C44">
        <f>+SUM(Tabla4[[#This Row],[INTERNACIONAL]:[DOMESTICO]])</f>
        <v>7886.5148214285728</v>
      </c>
      <c r="D44" s="1">
        <v>38929</v>
      </c>
    </row>
    <row r="45" spans="1:4" x14ac:dyDescent="0.25">
      <c r="A45">
        <v>7684.3289285714291</v>
      </c>
      <c r="B45">
        <v>602.69392857142861</v>
      </c>
      <c r="C45">
        <f>+SUM(Tabla4[[#This Row],[INTERNACIONAL]:[DOMESTICO]])</f>
        <v>8287.0228571428579</v>
      </c>
      <c r="D45" s="1">
        <v>38960</v>
      </c>
    </row>
    <row r="46" spans="1:4" x14ac:dyDescent="0.25">
      <c r="A46">
        <v>8588.6291071428586</v>
      </c>
      <c r="B46">
        <v>587.19964285714298</v>
      </c>
      <c r="C46">
        <f>+SUM(Tabla4[[#This Row],[INTERNACIONAL]:[DOMESTICO]])</f>
        <v>9175.8287500000024</v>
      </c>
      <c r="D46" s="1">
        <v>38990</v>
      </c>
    </row>
    <row r="47" spans="1:4" x14ac:dyDescent="0.25">
      <c r="A47">
        <v>9393.9469642857148</v>
      </c>
      <c r="B47">
        <v>559.06026785714289</v>
      </c>
      <c r="C47">
        <f>+SUM(Tabla4[[#This Row],[INTERNACIONAL]:[DOMESTICO]])</f>
        <v>9953.0072321428579</v>
      </c>
      <c r="D47" s="1">
        <v>39021</v>
      </c>
    </row>
    <row r="48" spans="1:4" x14ac:dyDescent="0.25">
      <c r="A48">
        <v>8002.2672321428581</v>
      </c>
      <c r="B48">
        <v>524.885625</v>
      </c>
      <c r="C48">
        <f>+SUM(Tabla4[[#This Row],[INTERNACIONAL]:[DOMESTICO]])</f>
        <v>8527.1528571428589</v>
      </c>
      <c r="D48" s="1">
        <v>39051</v>
      </c>
    </row>
    <row r="49" spans="1:4" x14ac:dyDescent="0.25">
      <c r="A49">
        <v>8244.0943750000006</v>
      </c>
      <c r="B49">
        <v>723.77446428571432</v>
      </c>
      <c r="C49">
        <f>+SUM(Tabla4[[#This Row],[INTERNACIONAL]:[DOMESTICO]])</f>
        <v>8967.8688392857148</v>
      </c>
      <c r="D49" s="1">
        <v>39082</v>
      </c>
    </row>
    <row r="50" spans="1:4" x14ac:dyDescent="0.25">
      <c r="A50">
        <v>11504.795892857142</v>
      </c>
      <c r="B50">
        <v>553.5190178571429</v>
      </c>
      <c r="C50">
        <f>+SUM(Tabla4[[#This Row],[INTERNACIONAL]:[DOMESTICO]])</f>
        <v>12058.314910714285</v>
      </c>
      <c r="D50" s="1">
        <v>39113</v>
      </c>
    </row>
    <row r="51" spans="1:4" x14ac:dyDescent="0.25">
      <c r="A51">
        <v>12498.705803571431</v>
      </c>
      <c r="B51">
        <v>412.86535714285714</v>
      </c>
      <c r="C51">
        <f>+SUM(Tabla4[[#This Row],[INTERNACIONAL]:[DOMESTICO]])</f>
        <v>12911.571160714288</v>
      </c>
      <c r="D51" s="1">
        <v>39141</v>
      </c>
    </row>
    <row r="52" spans="1:4" x14ac:dyDescent="0.25">
      <c r="A52">
        <v>9002.3646428571428</v>
      </c>
      <c r="B52">
        <v>524.57526785714288</v>
      </c>
      <c r="C52">
        <f>+SUM(Tabla4[[#This Row],[INTERNACIONAL]:[DOMESTICO]])</f>
        <v>9526.9399107142854</v>
      </c>
      <c r="D52" s="1">
        <v>39172</v>
      </c>
    </row>
    <row r="53" spans="1:4" x14ac:dyDescent="0.25">
      <c r="A53">
        <v>9640.7997321428575</v>
      </c>
      <c r="B53">
        <v>519.97</v>
      </c>
      <c r="C53">
        <f>+SUM(Tabla4[[#This Row],[INTERNACIONAL]:[DOMESTICO]])</f>
        <v>10160.769732142857</v>
      </c>
      <c r="D53" s="1">
        <v>39202</v>
      </c>
    </row>
    <row r="54" spans="1:4" x14ac:dyDescent="0.25">
      <c r="A54">
        <v>10599.270982142858</v>
      </c>
      <c r="B54">
        <v>567.0067857142858</v>
      </c>
      <c r="C54">
        <f>+SUM(Tabla4[[#This Row],[INTERNACIONAL]:[DOMESTICO]])</f>
        <v>11166.277767857144</v>
      </c>
      <c r="D54" s="1">
        <v>39233</v>
      </c>
    </row>
    <row r="55" spans="1:4" x14ac:dyDescent="0.25">
      <c r="A55">
        <v>8248.8086607142868</v>
      </c>
      <c r="B55">
        <v>560.92437500000005</v>
      </c>
      <c r="C55">
        <f>+SUM(Tabla4[[#This Row],[INTERNACIONAL]:[DOMESTICO]])</f>
        <v>8809.7330357142873</v>
      </c>
      <c r="D55" s="1">
        <v>39263</v>
      </c>
    </row>
    <row r="56" spans="1:4" x14ac:dyDescent="0.25">
      <c r="A56">
        <v>7987.5763392857143</v>
      </c>
      <c r="B56">
        <v>573.48500000000001</v>
      </c>
      <c r="C56">
        <f>+SUM(Tabla4[[#This Row],[INTERNACIONAL]:[DOMESTICO]])</f>
        <v>8561.061339285714</v>
      </c>
      <c r="D56" s="1">
        <v>39294</v>
      </c>
    </row>
    <row r="57" spans="1:4" x14ac:dyDescent="0.25">
      <c r="A57">
        <v>8689.0325892857145</v>
      </c>
      <c r="B57">
        <v>508.37482142857147</v>
      </c>
      <c r="C57">
        <f>+SUM(Tabla4[[#This Row],[INTERNACIONAL]:[DOMESTICO]])</f>
        <v>9197.407410714286</v>
      </c>
      <c r="D57" s="1">
        <v>39325</v>
      </c>
    </row>
    <row r="58" spans="1:4" x14ac:dyDescent="0.25">
      <c r="A58">
        <v>9621.0596428571444</v>
      </c>
      <c r="B58">
        <v>537.1702678571429</v>
      </c>
      <c r="C58">
        <f>+SUM(Tabla4[[#This Row],[INTERNACIONAL]:[DOMESTICO]])</f>
        <v>10158.229910714288</v>
      </c>
      <c r="D58" s="1">
        <v>39355</v>
      </c>
    </row>
    <row r="59" spans="1:4" x14ac:dyDescent="0.25">
      <c r="A59">
        <v>9676.9435714285719</v>
      </c>
      <c r="B59">
        <v>532.33223214285726</v>
      </c>
      <c r="C59">
        <f>+SUM(Tabla4[[#This Row],[INTERNACIONAL]:[DOMESTICO]])</f>
        <v>10209.275803571429</v>
      </c>
      <c r="D59" s="1">
        <v>39386</v>
      </c>
    </row>
    <row r="60" spans="1:4" x14ac:dyDescent="0.25">
      <c r="A60">
        <v>6887.0931250000003</v>
      </c>
      <c r="B60">
        <v>523.64812500000005</v>
      </c>
      <c r="C60">
        <f>+SUM(Tabla4[[#This Row],[INTERNACIONAL]:[DOMESTICO]])</f>
        <v>7410.74125</v>
      </c>
      <c r="D60" s="1">
        <v>39416</v>
      </c>
    </row>
    <row r="61" spans="1:4" x14ac:dyDescent="0.25">
      <c r="A61">
        <v>9152.4341071428589</v>
      </c>
      <c r="B61">
        <v>533.57267857142858</v>
      </c>
      <c r="C61">
        <f>+SUM(Tabla4[[#This Row],[INTERNACIONAL]:[DOMESTICO]])</f>
        <v>9686.0067857142876</v>
      </c>
      <c r="D61" s="1">
        <v>39447</v>
      </c>
    </row>
    <row r="62" spans="1:4" x14ac:dyDescent="0.25">
      <c r="A62">
        <v>9435.85</v>
      </c>
      <c r="B62">
        <v>484.8</v>
      </c>
      <c r="C62">
        <f>+SUM(Tabla4[[#This Row],[INTERNACIONAL]:[DOMESTICO]])</f>
        <v>9920.65</v>
      </c>
      <c r="D62" s="1">
        <v>39478</v>
      </c>
    </row>
    <row r="63" spans="1:4" x14ac:dyDescent="0.25">
      <c r="A63">
        <v>11358.32</v>
      </c>
      <c r="B63">
        <v>532.13</v>
      </c>
      <c r="C63">
        <f>+SUM(Tabla4[[#This Row],[INTERNACIONAL]:[DOMESTICO]])</f>
        <v>11890.449999999999</v>
      </c>
      <c r="D63" s="1">
        <v>39507</v>
      </c>
    </row>
    <row r="64" spans="1:4" x14ac:dyDescent="0.25">
      <c r="A64">
        <v>7801.0499999999993</v>
      </c>
      <c r="B64">
        <v>557.89</v>
      </c>
      <c r="C64">
        <f>+SUM(Tabla4[[#This Row],[INTERNACIONAL]:[DOMESTICO]])</f>
        <v>8358.9399999999987</v>
      </c>
      <c r="D64" s="1">
        <v>39538</v>
      </c>
    </row>
    <row r="65" spans="1:4" x14ac:dyDescent="0.25">
      <c r="A65">
        <v>9079.31</v>
      </c>
      <c r="B65">
        <v>599.04999999999995</v>
      </c>
      <c r="C65">
        <f>+SUM(Tabla4[[#This Row],[INTERNACIONAL]:[DOMESTICO]])</f>
        <v>9678.3599999999988</v>
      </c>
      <c r="D65" s="1">
        <v>39568</v>
      </c>
    </row>
    <row r="66" spans="1:4" x14ac:dyDescent="0.25">
      <c r="A66">
        <v>8734.33</v>
      </c>
      <c r="B66">
        <v>636.59</v>
      </c>
      <c r="C66">
        <f>+SUM(Tabla4[[#This Row],[INTERNACIONAL]:[DOMESTICO]])</f>
        <v>9370.92</v>
      </c>
      <c r="D66" s="1">
        <v>39599</v>
      </c>
    </row>
    <row r="67" spans="1:4" x14ac:dyDescent="0.25">
      <c r="A67">
        <v>8229.2900000000009</v>
      </c>
      <c r="B67">
        <v>554</v>
      </c>
      <c r="C67">
        <f>+SUM(Tabla4[[#This Row],[INTERNACIONAL]:[DOMESTICO]])</f>
        <v>8783.2900000000009</v>
      </c>
      <c r="D67" s="1">
        <v>39629</v>
      </c>
    </row>
    <row r="68" spans="1:4" x14ac:dyDescent="0.25">
      <c r="A68">
        <v>7153.88</v>
      </c>
      <c r="B68">
        <v>687.75</v>
      </c>
      <c r="C68">
        <f>+SUM(Tabla4[[#This Row],[INTERNACIONAL]:[DOMESTICO]])</f>
        <v>7841.63</v>
      </c>
      <c r="D68" s="1">
        <v>39660</v>
      </c>
    </row>
    <row r="69" spans="1:4" x14ac:dyDescent="0.25">
      <c r="A69">
        <v>7977.66</v>
      </c>
      <c r="B69">
        <v>604.37</v>
      </c>
      <c r="C69">
        <f>+SUM(Tabla4[[#This Row],[INTERNACIONAL]:[DOMESTICO]])</f>
        <v>8582.0300000000007</v>
      </c>
      <c r="D69" s="1">
        <v>39691</v>
      </c>
    </row>
    <row r="70" spans="1:4" x14ac:dyDescent="0.25">
      <c r="A70">
        <v>8264.369999999999</v>
      </c>
      <c r="B70">
        <v>543.34</v>
      </c>
      <c r="C70">
        <f>+SUM(Tabla4[[#This Row],[INTERNACIONAL]:[DOMESTICO]])</f>
        <v>8807.7099999999991</v>
      </c>
      <c r="D70" s="1">
        <v>39721</v>
      </c>
    </row>
    <row r="71" spans="1:4" x14ac:dyDescent="0.25">
      <c r="A71">
        <v>9644.32</v>
      </c>
      <c r="B71">
        <v>647.45000000000005</v>
      </c>
      <c r="C71">
        <f>+SUM(Tabla4[[#This Row],[INTERNACIONAL]:[DOMESTICO]])</f>
        <v>10291.77</v>
      </c>
      <c r="D71" s="1">
        <v>39752</v>
      </c>
    </row>
    <row r="72" spans="1:4" x14ac:dyDescent="0.25">
      <c r="A72">
        <v>7971.01</v>
      </c>
      <c r="B72">
        <v>541.14</v>
      </c>
      <c r="C72">
        <f>+SUM(Tabla4[[#This Row],[INTERNACIONAL]:[DOMESTICO]])</f>
        <v>8512.15</v>
      </c>
      <c r="D72" s="1">
        <v>39782</v>
      </c>
    </row>
    <row r="73" spans="1:4" x14ac:dyDescent="0.25">
      <c r="A73">
        <v>7070.6399999999994</v>
      </c>
      <c r="B73">
        <v>703.02</v>
      </c>
      <c r="C73">
        <f>+SUM(Tabla4[[#This Row],[INTERNACIONAL]:[DOMESTICO]])</f>
        <v>7773.66</v>
      </c>
      <c r="D73" s="1">
        <v>39813</v>
      </c>
    </row>
    <row r="74" spans="1:4" x14ac:dyDescent="0.25">
      <c r="A74">
        <v>8785.77</v>
      </c>
      <c r="B74">
        <v>526.27</v>
      </c>
      <c r="C74">
        <f>+SUM(Tabla4[[#This Row],[INTERNACIONAL]:[DOMESTICO]])</f>
        <v>9312.0400000000009</v>
      </c>
      <c r="D74" s="1">
        <v>39844</v>
      </c>
    </row>
    <row r="75" spans="1:4" x14ac:dyDescent="0.25">
      <c r="A75">
        <v>9483.07</v>
      </c>
      <c r="B75">
        <v>497.6</v>
      </c>
      <c r="C75">
        <f>+SUM(Tabla4[[#This Row],[INTERNACIONAL]:[DOMESTICO]])</f>
        <v>9980.67</v>
      </c>
      <c r="D75" s="1">
        <v>39872</v>
      </c>
    </row>
    <row r="76" spans="1:4" x14ac:dyDescent="0.25">
      <c r="A76">
        <v>6358.3899999999994</v>
      </c>
      <c r="B76">
        <v>622.76</v>
      </c>
      <c r="C76">
        <f>+SUM(Tabla4[[#This Row],[INTERNACIONAL]:[DOMESTICO]])</f>
        <v>6981.15</v>
      </c>
      <c r="D76" s="1">
        <v>39903</v>
      </c>
    </row>
    <row r="77" spans="1:4" x14ac:dyDescent="0.25">
      <c r="A77">
        <v>9094.82</v>
      </c>
      <c r="B77">
        <v>592.89</v>
      </c>
      <c r="C77">
        <f>+SUM(Tabla4[[#This Row],[INTERNACIONAL]:[DOMESTICO]])</f>
        <v>9687.7099999999991</v>
      </c>
      <c r="D77" s="1">
        <v>39933</v>
      </c>
    </row>
    <row r="78" spans="1:4" x14ac:dyDescent="0.25">
      <c r="A78">
        <v>9339.630000000001</v>
      </c>
      <c r="B78">
        <v>570.46</v>
      </c>
      <c r="C78">
        <f>+SUM(Tabla4[[#This Row],[INTERNACIONAL]:[DOMESTICO]])</f>
        <v>9910.09</v>
      </c>
      <c r="D78" s="1">
        <v>39964</v>
      </c>
    </row>
    <row r="79" spans="1:4" x14ac:dyDescent="0.25">
      <c r="A79">
        <v>8347.0400000000009</v>
      </c>
      <c r="B79">
        <v>538.54</v>
      </c>
      <c r="C79">
        <f>+SUM(Tabla4[[#This Row],[INTERNACIONAL]:[DOMESTICO]])</f>
        <v>8885.5800000000017</v>
      </c>
      <c r="D79" s="1">
        <v>39994</v>
      </c>
    </row>
    <row r="80" spans="1:4" x14ac:dyDescent="0.25">
      <c r="A80">
        <v>8594.83</v>
      </c>
      <c r="B80">
        <v>479.54</v>
      </c>
      <c r="C80">
        <f>+SUM(Tabla4[[#This Row],[INTERNACIONAL]:[DOMESTICO]])</f>
        <v>9074.3700000000008</v>
      </c>
      <c r="D80" s="1">
        <v>40025</v>
      </c>
    </row>
    <row r="81" spans="1:4" x14ac:dyDescent="0.25">
      <c r="A81">
        <v>8908.369999999999</v>
      </c>
      <c r="B81">
        <v>526.55999999999995</v>
      </c>
      <c r="C81">
        <f>+SUM(Tabla4[[#This Row],[INTERNACIONAL]:[DOMESTICO]])</f>
        <v>9434.9299999999985</v>
      </c>
      <c r="D81" s="1">
        <v>40056</v>
      </c>
    </row>
    <row r="82" spans="1:4" x14ac:dyDescent="0.25">
      <c r="A82">
        <v>9580.27</v>
      </c>
      <c r="B82">
        <v>654.61</v>
      </c>
      <c r="C82">
        <f>+SUM(Tabla4[[#This Row],[INTERNACIONAL]:[DOMESTICO]])</f>
        <v>10234.880000000001</v>
      </c>
      <c r="D82" s="1">
        <v>40086</v>
      </c>
    </row>
    <row r="83" spans="1:4" x14ac:dyDescent="0.25">
      <c r="A83">
        <v>10411.880000000001</v>
      </c>
      <c r="B83">
        <v>533.17999999999995</v>
      </c>
      <c r="C83">
        <f>+SUM(Tabla4[[#This Row],[INTERNACIONAL]:[DOMESTICO]])</f>
        <v>10945.060000000001</v>
      </c>
      <c r="D83" s="1">
        <v>40117</v>
      </c>
    </row>
    <row r="84" spans="1:4" x14ac:dyDescent="0.25">
      <c r="A84">
        <v>9159.57</v>
      </c>
      <c r="B84">
        <v>597.2600000000001</v>
      </c>
      <c r="C84">
        <f>+SUM(Tabla4[[#This Row],[INTERNACIONAL]:[DOMESTICO]])</f>
        <v>9756.83</v>
      </c>
      <c r="D84" s="1">
        <v>40147</v>
      </c>
    </row>
    <row r="85" spans="1:4" x14ac:dyDescent="0.25">
      <c r="A85">
        <v>9589.91</v>
      </c>
      <c r="B85">
        <v>720.52</v>
      </c>
      <c r="C85">
        <f>+SUM(Tabla4[[#This Row],[INTERNACIONAL]:[DOMESTICO]])</f>
        <v>10310.43</v>
      </c>
      <c r="D85" s="1">
        <v>40178</v>
      </c>
    </row>
    <row r="86" spans="1:4" x14ac:dyDescent="0.25">
      <c r="A86">
        <v>11301.45</v>
      </c>
      <c r="B86">
        <v>768.32999999999993</v>
      </c>
      <c r="C86">
        <f>+SUM(Tabla4[[#This Row],[INTERNACIONAL]:[DOMESTICO]])</f>
        <v>12069.78</v>
      </c>
      <c r="D86" s="1">
        <v>40209</v>
      </c>
    </row>
    <row r="87" spans="1:4" x14ac:dyDescent="0.25">
      <c r="A87">
        <v>12600.130000000001</v>
      </c>
      <c r="B87">
        <v>612.76</v>
      </c>
      <c r="C87">
        <f>+SUM(Tabla4[[#This Row],[INTERNACIONAL]:[DOMESTICO]])</f>
        <v>13212.890000000001</v>
      </c>
      <c r="D87" s="1">
        <v>40237</v>
      </c>
    </row>
    <row r="88" spans="1:4" x14ac:dyDescent="0.25">
      <c r="A88">
        <v>9715.77</v>
      </c>
      <c r="B88">
        <v>662.92</v>
      </c>
      <c r="C88">
        <f>+SUM(Tabla4[[#This Row],[INTERNACIONAL]:[DOMESTICO]])</f>
        <v>10378.69</v>
      </c>
      <c r="D88" s="1">
        <v>40268</v>
      </c>
    </row>
    <row r="89" spans="1:4" x14ac:dyDescent="0.25">
      <c r="A89">
        <v>11191.84</v>
      </c>
      <c r="B89">
        <v>755.78</v>
      </c>
      <c r="C89">
        <f>+SUM(Tabla4[[#This Row],[INTERNACIONAL]:[DOMESTICO]])</f>
        <v>11947.62</v>
      </c>
      <c r="D89" s="1">
        <v>40298</v>
      </c>
    </row>
    <row r="90" spans="1:4" x14ac:dyDescent="0.25">
      <c r="A90">
        <v>11264.64</v>
      </c>
      <c r="B90">
        <v>825.6</v>
      </c>
      <c r="C90">
        <f>+SUM(Tabla4[[#This Row],[INTERNACIONAL]:[DOMESTICO]])</f>
        <v>12090.24</v>
      </c>
      <c r="D90" s="1">
        <v>40329</v>
      </c>
    </row>
    <row r="91" spans="1:4" x14ac:dyDescent="0.25">
      <c r="A91">
        <v>8958.39</v>
      </c>
      <c r="B91">
        <v>673.24</v>
      </c>
      <c r="C91">
        <f>+SUM(Tabla4[[#This Row],[INTERNACIONAL]:[DOMESTICO]])</f>
        <v>9631.6299999999992</v>
      </c>
      <c r="D91" s="1">
        <v>40359</v>
      </c>
    </row>
    <row r="92" spans="1:4" x14ac:dyDescent="0.25">
      <c r="A92">
        <v>8121.48</v>
      </c>
      <c r="B92">
        <v>631.05000000000007</v>
      </c>
      <c r="C92">
        <f>+SUM(Tabla4[[#This Row],[INTERNACIONAL]:[DOMESTICO]])</f>
        <v>8752.5299999999988</v>
      </c>
      <c r="D92" s="1">
        <v>40390</v>
      </c>
    </row>
    <row r="93" spans="1:4" x14ac:dyDescent="0.25">
      <c r="A93">
        <v>9202.2900000000009</v>
      </c>
      <c r="B93">
        <v>583.20000000000005</v>
      </c>
      <c r="C93">
        <f>+SUM(Tabla4[[#This Row],[INTERNACIONAL]:[DOMESTICO]])</f>
        <v>9785.4900000000016</v>
      </c>
      <c r="D93" s="1">
        <v>40421</v>
      </c>
    </row>
    <row r="94" spans="1:4" x14ac:dyDescent="0.25">
      <c r="A94">
        <v>9458.23</v>
      </c>
      <c r="B94">
        <v>677.14</v>
      </c>
      <c r="C94">
        <f>+SUM(Tabla4[[#This Row],[INTERNACIONAL]:[DOMESTICO]])</f>
        <v>10135.369999999999</v>
      </c>
      <c r="D94" s="1">
        <v>40451</v>
      </c>
    </row>
    <row r="95" spans="1:4" x14ac:dyDescent="0.25">
      <c r="A95">
        <v>10695.98</v>
      </c>
      <c r="B95">
        <v>827.18000000000006</v>
      </c>
      <c r="C95">
        <f>+SUM(Tabla4[[#This Row],[INTERNACIONAL]:[DOMESTICO]])</f>
        <v>11523.16</v>
      </c>
      <c r="D95" s="1">
        <v>40482</v>
      </c>
    </row>
    <row r="96" spans="1:4" x14ac:dyDescent="0.25">
      <c r="A96">
        <v>9622.2900000000009</v>
      </c>
      <c r="B96">
        <v>638.24</v>
      </c>
      <c r="C96">
        <f>+SUM(Tabla4[[#This Row],[INTERNACIONAL]:[DOMESTICO]])</f>
        <v>10260.530000000001</v>
      </c>
      <c r="D96" s="1">
        <v>40512</v>
      </c>
    </row>
    <row r="97" spans="1:4" x14ac:dyDescent="0.25">
      <c r="A97">
        <v>10282.990000000002</v>
      </c>
      <c r="B97">
        <v>797.93999999999994</v>
      </c>
      <c r="C97">
        <f>+SUM(Tabla4[[#This Row],[INTERNACIONAL]:[DOMESTICO]])</f>
        <v>11080.930000000002</v>
      </c>
      <c r="D97" s="1">
        <v>40543</v>
      </c>
    </row>
    <row r="98" spans="1:4" x14ac:dyDescent="0.25">
      <c r="A98">
        <v>11028.2</v>
      </c>
      <c r="B98">
        <v>602.38</v>
      </c>
      <c r="C98">
        <f>+SUM(Tabla4[[#This Row],[INTERNACIONAL]:[DOMESTICO]])</f>
        <v>11630.58</v>
      </c>
      <c r="D98" s="1">
        <v>40574</v>
      </c>
    </row>
    <row r="99" spans="1:4" x14ac:dyDescent="0.25">
      <c r="A99">
        <v>13263.82</v>
      </c>
      <c r="B99">
        <v>675.99</v>
      </c>
      <c r="C99">
        <f>+SUM(Tabla4[[#This Row],[INTERNACIONAL]:[DOMESTICO]])</f>
        <v>13939.81</v>
      </c>
      <c r="D99" s="1">
        <v>40602</v>
      </c>
    </row>
    <row r="100" spans="1:4" x14ac:dyDescent="0.25">
      <c r="A100">
        <v>10512.150000000001</v>
      </c>
      <c r="B100">
        <v>525.47</v>
      </c>
      <c r="C100">
        <f>+SUM(Tabla4[[#This Row],[INTERNACIONAL]:[DOMESTICO]])</f>
        <v>11037.62</v>
      </c>
      <c r="D100" s="1">
        <v>40633</v>
      </c>
    </row>
    <row r="101" spans="1:4" x14ac:dyDescent="0.25">
      <c r="A101">
        <v>11781.67</v>
      </c>
      <c r="B101">
        <v>646.62</v>
      </c>
      <c r="C101">
        <f>+SUM(Tabla4[[#This Row],[INTERNACIONAL]:[DOMESTICO]])</f>
        <v>12428.29</v>
      </c>
      <c r="D101" s="1">
        <v>40663</v>
      </c>
    </row>
    <row r="102" spans="1:4" x14ac:dyDescent="0.25">
      <c r="A102">
        <v>11389.310000000001</v>
      </c>
      <c r="B102">
        <v>667.43</v>
      </c>
      <c r="C102">
        <f>+SUM(Tabla4[[#This Row],[INTERNACIONAL]:[DOMESTICO]])</f>
        <v>12056.740000000002</v>
      </c>
      <c r="D102" s="1">
        <v>40694</v>
      </c>
    </row>
    <row r="103" spans="1:4" x14ac:dyDescent="0.25">
      <c r="A103">
        <v>9927.7799999999988</v>
      </c>
      <c r="B103">
        <v>672.66</v>
      </c>
      <c r="C103">
        <f>+SUM(Tabla4[[#This Row],[INTERNACIONAL]:[DOMESTICO]])</f>
        <v>10600.439999999999</v>
      </c>
      <c r="D103" s="1">
        <v>40724</v>
      </c>
    </row>
    <row r="104" spans="1:4" x14ac:dyDescent="0.25">
      <c r="A104">
        <v>12688.2</v>
      </c>
      <c r="B104">
        <v>709.73</v>
      </c>
      <c r="C104">
        <f>+SUM(Tabla4[[#This Row],[INTERNACIONAL]:[DOMESTICO]])</f>
        <v>13397.93</v>
      </c>
      <c r="D104" s="1">
        <v>40755</v>
      </c>
    </row>
    <row r="105" spans="1:4" x14ac:dyDescent="0.25">
      <c r="A105">
        <v>10795.14</v>
      </c>
      <c r="B105">
        <v>747.74</v>
      </c>
      <c r="C105">
        <f>+SUM(Tabla4[[#This Row],[INTERNACIONAL]:[DOMESTICO]])</f>
        <v>11542.88</v>
      </c>
      <c r="D105" s="1">
        <v>40786</v>
      </c>
    </row>
    <row r="106" spans="1:4" x14ac:dyDescent="0.25">
      <c r="A106">
        <v>10576.189999999999</v>
      </c>
      <c r="B106">
        <v>617.87</v>
      </c>
      <c r="C106">
        <f>+SUM(Tabla4[[#This Row],[INTERNACIONAL]:[DOMESTICO]])</f>
        <v>11194.06</v>
      </c>
      <c r="D106" s="1">
        <v>40816</v>
      </c>
    </row>
    <row r="107" spans="1:4" x14ac:dyDescent="0.25">
      <c r="A107">
        <v>12634.45</v>
      </c>
      <c r="B107">
        <v>629.9</v>
      </c>
      <c r="C107">
        <f>+SUM(Tabla4[[#This Row],[INTERNACIONAL]:[DOMESTICO]])</f>
        <v>13264.35</v>
      </c>
      <c r="D107" s="1">
        <v>40847</v>
      </c>
    </row>
    <row r="108" spans="1:4" x14ac:dyDescent="0.25">
      <c r="A108">
        <v>10627.54</v>
      </c>
      <c r="B108">
        <v>569.61</v>
      </c>
      <c r="C108">
        <f>+SUM(Tabla4[[#This Row],[INTERNACIONAL]:[DOMESTICO]])</f>
        <v>11197.150000000001</v>
      </c>
      <c r="D108" s="1">
        <v>40877</v>
      </c>
    </row>
    <row r="109" spans="1:4" x14ac:dyDescent="0.25">
      <c r="A109">
        <v>10876.23</v>
      </c>
      <c r="B109">
        <v>688.36</v>
      </c>
      <c r="C109">
        <f>+SUM(Tabla4[[#This Row],[INTERNACIONAL]:[DOMESTICO]])</f>
        <v>11564.59</v>
      </c>
      <c r="D109" s="1">
        <v>40908</v>
      </c>
    </row>
    <row r="110" spans="1:4" x14ac:dyDescent="0.25">
      <c r="A110">
        <v>11478.46</v>
      </c>
      <c r="B110">
        <v>532.59</v>
      </c>
      <c r="C110">
        <f>+SUM(Tabla4[[#This Row],[INTERNACIONAL]:[DOMESTICO]])</f>
        <v>12011.05</v>
      </c>
      <c r="D110" s="1">
        <v>40939</v>
      </c>
    </row>
    <row r="111" spans="1:4" x14ac:dyDescent="0.25">
      <c r="A111">
        <v>15143.83</v>
      </c>
      <c r="B111">
        <v>478.59</v>
      </c>
      <c r="C111">
        <f>+SUM(Tabla4[[#This Row],[INTERNACIONAL]:[DOMESTICO]])</f>
        <v>15622.42</v>
      </c>
      <c r="D111" s="1">
        <v>40968</v>
      </c>
    </row>
    <row r="112" spans="1:4" x14ac:dyDescent="0.25">
      <c r="A112">
        <v>11550.849999999999</v>
      </c>
      <c r="B112">
        <v>582.12</v>
      </c>
      <c r="C112">
        <f>+SUM(Tabla4[[#This Row],[INTERNACIONAL]:[DOMESTICO]])</f>
        <v>12132.97</v>
      </c>
      <c r="D112" s="1">
        <v>40999</v>
      </c>
    </row>
    <row r="113" spans="1:4" x14ac:dyDescent="0.25">
      <c r="A113">
        <v>11258.630000000001</v>
      </c>
      <c r="B113">
        <v>537.16</v>
      </c>
      <c r="C113">
        <f>+SUM(Tabla4[[#This Row],[INTERNACIONAL]:[DOMESTICO]])</f>
        <v>11795.79</v>
      </c>
      <c r="D113" s="1">
        <v>41029</v>
      </c>
    </row>
    <row r="114" spans="1:4" x14ac:dyDescent="0.25">
      <c r="A114">
        <v>12909.310000000001</v>
      </c>
      <c r="B114">
        <v>630.27</v>
      </c>
      <c r="C114">
        <f>+SUM(Tabla4[[#This Row],[INTERNACIONAL]:[DOMESTICO]])</f>
        <v>13539.580000000002</v>
      </c>
      <c r="D114" s="1">
        <v>41060</v>
      </c>
    </row>
    <row r="115" spans="1:4" x14ac:dyDescent="0.25">
      <c r="A115">
        <v>11268.470000000001</v>
      </c>
      <c r="B115">
        <v>533.83000000000004</v>
      </c>
      <c r="C115">
        <f>+SUM(Tabla4[[#This Row],[INTERNACIONAL]:[DOMESTICO]])</f>
        <v>11802.300000000001</v>
      </c>
      <c r="D115" s="1">
        <v>41090</v>
      </c>
    </row>
    <row r="116" spans="1:4" x14ac:dyDescent="0.25">
      <c r="A116">
        <v>9205.56</v>
      </c>
      <c r="B116">
        <v>584.05999999999995</v>
      </c>
      <c r="C116">
        <f>+SUM(Tabla4[[#This Row],[INTERNACIONAL]:[DOMESTICO]])</f>
        <v>9789.619999999999</v>
      </c>
      <c r="D116" s="1">
        <v>41121</v>
      </c>
    </row>
    <row r="117" spans="1:4" x14ac:dyDescent="0.25">
      <c r="A117">
        <v>9985.92</v>
      </c>
      <c r="B117">
        <v>358.09</v>
      </c>
      <c r="C117">
        <f>+SUM(Tabla4[[#This Row],[INTERNACIONAL]:[DOMESTICO]])</f>
        <v>10344.01</v>
      </c>
      <c r="D117" s="1">
        <v>41152</v>
      </c>
    </row>
    <row r="118" spans="1:4" x14ac:dyDescent="0.25">
      <c r="A118">
        <v>9961.9000000000015</v>
      </c>
      <c r="B118">
        <v>520.30999999999995</v>
      </c>
      <c r="C118">
        <f>+SUM(Tabla4[[#This Row],[INTERNACIONAL]:[DOMESTICO]])</f>
        <v>10482.210000000001</v>
      </c>
      <c r="D118" s="1">
        <v>41182</v>
      </c>
    </row>
    <row r="119" spans="1:4" x14ac:dyDescent="0.25">
      <c r="A119">
        <v>10259.349999999999</v>
      </c>
      <c r="B119">
        <v>556.29</v>
      </c>
      <c r="C119">
        <f>+SUM(Tabla4[[#This Row],[INTERNACIONAL]:[DOMESTICO]])</f>
        <v>10815.64</v>
      </c>
      <c r="D119" s="1">
        <v>41213</v>
      </c>
    </row>
    <row r="120" spans="1:4" x14ac:dyDescent="0.25">
      <c r="A120">
        <v>10552.06</v>
      </c>
      <c r="B120">
        <v>615.62</v>
      </c>
      <c r="C120">
        <f>+SUM(Tabla4[[#This Row],[INTERNACIONAL]:[DOMESTICO]])</f>
        <v>11167.68</v>
      </c>
      <c r="D120" s="1">
        <v>41243</v>
      </c>
    </row>
    <row r="121" spans="1:4" x14ac:dyDescent="0.25">
      <c r="A121">
        <v>9529.73</v>
      </c>
      <c r="B121">
        <v>553.69000000000005</v>
      </c>
      <c r="C121">
        <f>+SUM(Tabla4[[#This Row],[INTERNACIONAL]:[DOMESTICO]])</f>
        <v>10083.42</v>
      </c>
      <c r="D121" s="1">
        <v>41274</v>
      </c>
    </row>
    <row r="122" spans="1:4" x14ac:dyDescent="0.25">
      <c r="A122">
        <v>11910.915892857143</v>
      </c>
      <c r="B122">
        <v>550.69806000000005</v>
      </c>
      <c r="C122">
        <f>+SUM(Tabla4[[#This Row],[INTERNACIONAL]:[DOMESTICO]])</f>
        <v>12461.613952857144</v>
      </c>
      <c r="D122" s="1">
        <v>41305</v>
      </c>
    </row>
    <row r="123" spans="1:4" x14ac:dyDescent="0.25">
      <c r="A123">
        <v>13241.693928571429</v>
      </c>
      <c r="B123">
        <v>494.86205999999999</v>
      </c>
      <c r="C123">
        <f>+SUM(Tabla4[[#This Row],[INTERNACIONAL]:[DOMESTICO]])</f>
        <v>13736.555988571428</v>
      </c>
      <c r="D123" s="1">
        <v>41333</v>
      </c>
    </row>
    <row r="124" spans="1:4" x14ac:dyDescent="0.25">
      <c r="A124">
        <v>11057.346339285714</v>
      </c>
      <c r="B124">
        <v>601.91208000000006</v>
      </c>
      <c r="C124">
        <f>+SUM(Tabla4[[#This Row],[INTERNACIONAL]:[DOMESTICO]])</f>
        <v>11659.258419285714</v>
      </c>
      <c r="D124" s="1">
        <v>41364</v>
      </c>
    </row>
    <row r="125" spans="1:4" x14ac:dyDescent="0.25">
      <c r="A125">
        <v>11621.365446428572</v>
      </c>
      <c r="B125">
        <v>555.42343999999991</v>
      </c>
      <c r="C125">
        <f>+SUM(Tabla4[[#This Row],[INTERNACIONAL]:[DOMESTICO]])</f>
        <v>12176.788886428572</v>
      </c>
      <c r="D125" s="1">
        <v>41394</v>
      </c>
    </row>
    <row r="126" spans="1:4" x14ac:dyDescent="0.25">
      <c r="A126">
        <v>12135.720535714287</v>
      </c>
      <c r="B126">
        <v>651.69917999999996</v>
      </c>
      <c r="C126">
        <f>+SUM(Tabla4[[#This Row],[INTERNACIONAL]:[DOMESTICO]])</f>
        <v>12787.419715714286</v>
      </c>
      <c r="D126" s="1">
        <v>41425</v>
      </c>
    </row>
    <row r="127" spans="1:4" x14ac:dyDescent="0.25">
      <c r="A127">
        <v>9996.7066964285714</v>
      </c>
      <c r="B127">
        <v>551.98022000000003</v>
      </c>
      <c r="C127">
        <f>+SUM(Tabla4[[#This Row],[INTERNACIONAL]:[DOMESTICO]])</f>
        <v>10548.686916428571</v>
      </c>
      <c r="D127" s="1">
        <v>41455</v>
      </c>
    </row>
    <row r="128" spans="1:4" x14ac:dyDescent="0.25">
      <c r="A128">
        <v>8262.2993750000005</v>
      </c>
      <c r="B128">
        <v>603.91803999999991</v>
      </c>
      <c r="C128">
        <f>+SUM(Tabla4[[#This Row],[INTERNACIONAL]:[DOMESTICO]])</f>
        <v>8866.217415000001</v>
      </c>
      <c r="D128" s="1">
        <v>41486</v>
      </c>
    </row>
    <row r="129" spans="1:4" x14ac:dyDescent="0.25">
      <c r="A129">
        <v>9591.0905357142856</v>
      </c>
      <c r="B129">
        <v>370.26505999999995</v>
      </c>
      <c r="C129">
        <f>+SUM(Tabla4[[#This Row],[INTERNACIONAL]:[DOMESTICO]])</f>
        <v>9961.3555957142853</v>
      </c>
      <c r="D129" s="1">
        <v>41517</v>
      </c>
    </row>
    <row r="130" spans="1:4" x14ac:dyDescent="0.25">
      <c r="A130">
        <v>9748.0644642857151</v>
      </c>
      <c r="B130">
        <v>538.00054</v>
      </c>
      <c r="C130">
        <f>+SUM(Tabla4[[#This Row],[INTERNACIONAL]:[DOMESTICO]])</f>
        <v>10286.065004285716</v>
      </c>
      <c r="D130" s="1">
        <v>41547</v>
      </c>
    </row>
    <row r="131" spans="1:4" x14ac:dyDescent="0.25">
      <c r="A131">
        <v>11941.551875000001</v>
      </c>
      <c r="B131">
        <v>575.20385999999996</v>
      </c>
      <c r="C131">
        <f>+SUM(Tabla4[[#This Row],[INTERNACIONAL]:[DOMESTICO]])</f>
        <v>12516.755735000001</v>
      </c>
      <c r="D131" s="1">
        <v>41578</v>
      </c>
    </row>
    <row r="132" spans="1:4" x14ac:dyDescent="0.25">
      <c r="A132">
        <v>11964.033125000002</v>
      </c>
      <c r="B132">
        <v>636.55107999999996</v>
      </c>
      <c r="C132">
        <f>+SUM(Tabla4[[#This Row],[INTERNACIONAL]:[DOMESTICO]])</f>
        <v>12600.584205000001</v>
      </c>
      <c r="D132" s="1">
        <v>41608</v>
      </c>
    </row>
    <row r="133" spans="1:4" x14ac:dyDescent="0.25">
      <c r="A133">
        <v>12185.95125</v>
      </c>
      <c r="B133">
        <v>572.51546000000008</v>
      </c>
      <c r="C133">
        <f>+SUM(Tabla4[[#This Row],[INTERNACIONAL]:[DOMESTICO]])</f>
        <v>12758.466710000001</v>
      </c>
      <c r="D133" s="1">
        <v>41639</v>
      </c>
    </row>
    <row r="134" spans="1:4" x14ac:dyDescent="0.25">
      <c r="A134">
        <v>13800.367232142858</v>
      </c>
      <c r="B134">
        <v>443.65048000000002</v>
      </c>
      <c r="C134">
        <f>+SUM(Tabla4[[#This Row],[INTERNACIONAL]:[DOMESTICO]])</f>
        <v>14244.017712142859</v>
      </c>
      <c r="D134" s="1">
        <v>41670</v>
      </c>
    </row>
    <row r="135" spans="1:4" x14ac:dyDescent="0.25">
      <c r="A135">
        <v>16805.254910714284</v>
      </c>
      <c r="B135">
        <v>338.99585999999994</v>
      </c>
      <c r="C135">
        <f>+SUM(Tabla4[[#This Row],[INTERNACIONAL]:[DOMESTICO]])</f>
        <v>17144.250770714283</v>
      </c>
      <c r="D135" s="1">
        <v>41698</v>
      </c>
    </row>
    <row r="136" spans="1:4" x14ac:dyDescent="0.25">
      <c r="A136">
        <v>11109.952857142858</v>
      </c>
      <c r="B136">
        <v>316.93641000000002</v>
      </c>
      <c r="C136">
        <f>+SUM(Tabla4[[#This Row],[INTERNACIONAL]:[DOMESTICO]])</f>
        <v>11426.889267142858</v>
      </c>
      <c r="D136" s="1">
        <v>41729</v>
      </c>
    </row>
    <row r="137" spans="1:4" x14ac:dyDescent="0.25">
      <c r="A137">
        <v>13371.499821428572</v>
      </c>
      <c r="B137">
        <v>324.6859</v>
      </c>
      <c r="C137">
        <f>+SUM(Tabla4[[#This Row],[INTERNACIONAL]:[DOMESTICO]])</f>
        <v>13696.185721428572</v>
      </c>
      <c r="D137" s="1">
        <v>41759</v>
      </c>
    </row>
    <row r="138" spans="1:4" x14ac:dyDescent="0.25">
      <c r="A138">
        <v>12800.722589285715</v>
      </c>
      <c r="B138">
        <v>364.90397999999993</v>
      </c>
      <c r="C138">
        <f>+SUM(Tabla4[[#This Row],[INTERNACIONAL]:[DOMESTICO]])</f>
        <v>13165.626569285714</v>
      </c>
      <c r="D138" s="1">
        <v>41790</v>
      </c>
    </row>
    <row r="139" spans="1:4" x14ac:dyDescent="0.25">
      <c r="A139">
        <v>11449.131964285714</v>
      </c>
      <c r="B139">
        <v>357.40481000000005</v>
      </c>
      <c r="C139">
        <f>+SUM(Tabla4[[#This Row],[INTERNACIONAL]:[DOMESTICO]])</f>
        <v>11806.536774285714</v>
      </c>
      <c r="D139" s="1">
        <v>41820</v>
      </c>
    </row>
    <row r="140" spans="1:4" x14ac:dyDescent="0.25">
      <c r="A140">
        <v>11834.977589285714</v>
      </c>
      <c r="B140">
        <v>342.39603999999997</v>
      </c>
      <c r="C140">
        <f>+SUM(Tabla4[[#This Row],[INTERNACIONAL]:[DOMESTICO]])</f>
        <v>12177.373629285714</v>
      </c>
      <c r="D140" s="1">
        <v>41851</v>
      </c>
    </row>
    <row r="141" spans="1:4" x14ac:dyDescent="0.25">
      <c r="A141">
        <v>13065.439553571428</v>
      </c>
      <c r="B141">
        <v>316.64437000000004</v>
      </c>
      <c r="C141">
        <f>+SUM(Tabla4[[#This Row],[INTERNACIONAL]:[DOMESTICO]])</f>
        <v>13382.083923571428</v>
      </c>
      <c r="D141" s="1">
        <v>41882</v>
      </c>
    </row>
    <row r="142" spans="1:4" x14ac:dyDescent="0.25">
      <c r="A142">
        <v>13848.913571428573</v>
      </c>
      <c r="B142">
        <v>275.31</v>
      </c>
      <c r="C142">
        <f>+SUM(Tabla4[[#This Row],[INTERNACIONAL]:[DOMESTICO]])</f>
        <v>14124.223571428573</v>
      </c>
      <c r="D142" s="1">
        <v>41912</v>
      </c>
    </row>
    <row r="143" spans="1:4" x14ac:dyDescent="0.25">
      <c r="A143">
        <v>15889.501964285717</v>
      </c>
      <c r="B143">
        <v>338.35</v>
      </c>
      <c r="C143">
        <f>+SUM(Tabla4[[#This Row],[INTERNACIONAL]:[DOMESTICO]])</f>
        <v>16227.851964285717</v>
      </c>
      <c r="D143" s="1">
        <v>41943</v>
      </c>
    </row>
    <row r="144" spans="1:4" x14ac:dyDescent="0.25">
      <c r="A144">
        <v>14709.723482142857</v>
      </c>
      <c r="B144">
        <v>360.78300000000002</v>
      </c>
      <c r="C144">
        <f>+SUM(Tabla4[[#This Row],[INTERNACIONAL]:[DOMESTICO]])</f>
        <v>15070.506482142857</v>
      </c>
      <c r="D144" s="1">
        <v>41973</v>
      </c>
    </row>
    <row r="145" spans="1:4" x14ac:dyDescent="0.25">
      <c r="A145">
        <v>14251.2</v>
      </c>
      <c r="B145">
        <v>221.42</v>
      </c>
      <c r="C145">
        <f>+SUM(Tabla4[[#This Row],[INTERNACIONAL]:[DOMESTICO]])</f>
        <v>14472.62</v>
      </c>
      <c r="D145" s="1">
        <v>42004</v>
      </c>
    </row>
    <row r="146" spans="1:4" x14ac:dyDescent="0.25">
      <c r="A146">
        <v>15300.8</v>
      </c>
      <c r="B146">
        <v>299.45999999999998</v>
      </c>
      <c r="C146" s="4">
        <f>+SUM(Tabla4[[#This Row],[INTERNACIONAL]:[DOMESTICO]])</f>
        <v>15600.259999999998</v>
      </c>
      <c r="D146" s="1">
        <v>42035</v>
      </c>
    </row>
    <row r="147" spans="1:4" x14ac:dyDescent="0.25">
      <c r="A147">
        <v>16380.67</v>
      </c>
      <c r="B147">
        <v>320.75</v>
      </c>
      <c r="C147" s="4">
        <f>+SUM(Tabla4[[#This Row],[INTERNACIONAL]:[DOMESTICO]])</f>
        <v>16701.419999999998</v>
      </c>
      <c r="D147" s="1">
        <v>42063</v>
      </c>
    </row>
    <row r="148" spans="1:4" x14ac:dyDescent="0.25">
      <c r="A148">
        <v>12607.43</v>
      </c>
      <c r="B148">
        <v>310.02999999999997</v>
      </c>
      <c r="C148" s="4">
        <f>+SUM(Tabla4[[#This Row],[INTERNACIONAL]:[DOMESTICO]])</f>
        <v>12917.460000000001</v>
      </c>
      <c r="D148" s="1">
        <v>42094</v>
      </c>
    </row>
    <row r="149" spans="1:4" x14ac:dyDescent="0.25">
      <c r="A149">
        <v>13742.07</v>
      </c>
      <c r="B149">
        <v>319.24</v>
      </c>
      <c r="C149" s="4">
        <f>+SUM(Tabla4[[#This Row],[INTERNACIONAL]:[DOMESTICO]])</f>
        <v>14061.31</v>
      </c>
      <c r="D149" s="1">
        <v>42124</v>
      </c>
    </row>
    <row r="150" spans="1:4" x14ac:dyDescent="0.25">
      <c r="A150">
        <v>12273.27</v>
      </c>
      <c r="B150">
        <v>340.73</v>
      </c>
      <c r="C150" s="4">
        <f>+SUM(Tabla4[[#This Row],[INTERNACIONAL]:[DOMESTICO]])</f>
        <v>12614</v>
      </c>
      <c r="D150" s="1">
        <v>42155</v>
      </c>
    </row>
    <row r="151" spans="1:4" x14ac:dyDescent="0.25">
      <c r="A151">
        <v>9597.5400000000009</v>
      </c>
      <c r="B151">
        <v>317.12</v>
      </c>
      <c r="C151" s="4">
        <f>+SUM(Tabla4[[#This Row],[INTERNACIONAL]:[DOMESTICO]])</f>
        <v>9914.6600000000017</v>
      </c>
      <c r="D151" s="1">
        <v>42185</v>
      </c>
    </row>
    <row r="152" spans="1:4" x14ac:dyDescent="0.25">
      <c r="A152">
        <v>10618.01</v>
      </c>
      <c r="B152">
        <v>322.41000000000003</v>
      </c>
      <c r="C152" s="4">
        <f>+SUM(Tabla4[[#This Row],[INTERNACIONAL]:[DOMESTICO]])</f>
        <v>10940.42</v>
      </c>
      <c r="D152" s="1">
        <v>42216</v>
      </c>
    </row>
    <row r="153" spans="1:4" x14ac:dyDescent="0.25">
      <c r="A153">
        <v>11834.12</v>
      </c>
      <c r="B153">
        <v>318.54000000000002</v>
      </c>
      <c r="C153" s="4">
        <f>+SUM(Tabla4[[#This Row],[INTERNACIONAL]:[DOMESTICO]])</f>
        <v>12152.660000000002</v>
      </c>
      <c r="D153" s="1">
        <v>42247</v>
      </c>
    </row>
    <row r="154" spans="1:4" x14ac:dyDescent="0.25">
      <c r="A154">
        <v>12369.66</v>
      </c>
      <c r="B154">
        <v>339.37</v>
      </c>
      <c r="C154" s="4">
        <f>+SUM(Tabla4[[#This Row],[INTERNACIONAL]:[DOMESTICO]])</f>
        <v>12709.03</v>
      </c>
      <c r="D154" s="1">
        <v>42277</v>
      </c>
    </row>
    <row r="155" spans="1:4" x14ac:dyDescent="0.25">
      <c r="A155">
        <v>13032.61</v>
      </c>
      <c r="B155">
        <v>433.03</v>
      </c>
      <c r="C155">
        <f>+SUM(Tabla4[[#This Row],[INTERNACIONAL]:[DOMESTICO]])</f>
        <v>13465.640000000001</v>
      </c>
      <c r="D155" s="1">
        <v>42308</v>
      </c>
    </row>
    <row r="156" spans="1:4" x14ac:dyDescent="0.25">
      <c r="A156">
        <v>11400.19</v>
      </c>
      <c r="B156">
        <v>441.88</v>
      </c>
      <c r="C156">
        <f>+SUM(Tabla4[[#This Row],[INTERNACIONAL]:[DOMESTICO]])</f>
        <v>11842.07</v>
      </c>
      <c r="D156" s="1">
        <v>42338</v>
      </c>
    </row>
    <row r="157" spans="1:4" x14ac:dyDescent="0.25">
      <c r="A157">
        <v>12145.95</v>
      </c>
      <c r="B157">
        <v>507.54</v>
      </c>
      <c r="C157">
        <f>+SUM(Tabla4[[#This Row],[INTERNACIONAL]:[DOMESTICO]])</f>
        <v>12653.490000000002</v>
      </c>
      <c r="D157" s="1">
        <v>42369</v>
      </c>
    </row>
    <row r="158" spans="1:4" x14ac:dyDescent="0.25">
      <c r="A158">
        <v>16035.24</v>
      </c>
      <c r="B158">
        <v>311.44</v>
      </c>
      <c r="C158" s="4">
        <f>+SUM(Tabla4[[#This Row],[INTERNACIONAL]:[DOMESTICO]])</f>
        <v>16346.68</v>
      </c>
      <c r="D158" s="1">
        <v>42400</v>
      </c>
    </row>
    <row r="159" spans="1:4" x14ac:dyDescent="0.25">
      <c r="A159">
        <v>14285.1</v>
      </c>
      <c r="B159">
        <v>452.88</v>
      </c>
      <c r="C159" s="4">
        <f>+SUM(Tabla4[[#This Row],[INTERNACIONAL]:[DOMESTICO]])</f>
        <v>14737.98</v>
      </c>
      <c r="D159" s="1">
        <v>42429</v>
      </c>
    </row>
    <row r="160" spans="1:4" x14ac:dyDescent="0.25">
      <c r="A160">
        <v>12066.57</v>
      </c>
      <c r="B160">
        <v>449.2</v>
      </c>
      <c r="C160" s="4">
        <f>+SUM(Tabla4[[#This Row],[INTERNACIONAL]:[DOMESTICO]])</f>
        <v>12515.77</v>
      </c>
      <c r="D160" s="1">
        <v>42460</v>
      </c>
    </row>
    <row r="161" spans="1:4" x14ac:dyDescent="0.25">
      <c r="A161">
        <v>14641.51</v>
      </c>
      <c r="B161">
        <v>637.22</v>
      </c>
      <c r="C161" s="4">
        <f>+SUM(Tabla4[[#This Row],[INTERNACIONAL]:[DOMESTICO]])</f>
        <v>15278.73</v>
      </c>
      <c r="D161" s="1">
        <v>42490</v>
      </c>
    </row>
    <row r="162" spans="1:4" x14ac:dyDescent="0.25">
      <c r="A162">
        <v>13197.5</v>
      </c>
      <c r="B162">
        <v>492.01</v>
      </c>
      <c r="C162" s="4">
        <f>+SUM(Tabla4[[#This Row],[INTERNACIONAL]:[DOMESTICO]])</f>
        <v>13689.51</v>
      </c>
      <c r="D162" s="1">
        <v>42521</v>
      </c>
    </row>
    <row r="163" spans="1:4" x14ac:dyDescent="0.25">
      <c r="A163">
        <v>10058.219999999999</v>
      </c>
      <c r="B163">
        <v>329.8</v>
      </c>
      <c r="C163" s="4">
        <f>+SUM(Tabla4[[#This Row],[INTERNACIONAL]:[DOMESTICO]])</f>
        <v>10388.019999999999</v>
      </c>
      <c r="D163" s="1">
        <v>42551</v>
      </c>
    </row>
    <row r="164" spans="1:4" x14ac:dyDescent="0.25">
      <c r="A164">
        <v>10311.24</v>
      </c>
      <c r="B164">
        <v>491.18</v>
      </c>
      <c r="C164" s="4">
        <f>+SUM(Tabla4[[#This Row],[INTERNACIONAL]:[DOMESTICO]])</f>
        <v>10802.42</v>
      </c>
      <c r="D164" s="1">
        <v>42582</v>
      </c>
    </row>
    <row r="165" spans="1:4" x14ac:dyDescent="0.25">
      <c r="A165" s="10">
        <v>12402.15776</v>
      </c>
      <c r="B165" s="10">
        <v>331.28160000000003</v>
      </c>
      <c r="C165" s="10">
        <f>+SUM(Tabla4[[#This Row],[INTERNACIONAL]:[DOMESTICO]])</f>
        <v>12733.43936</v>
      </c>
      <c r="D165" s="1">
        <v>42613</v>
      </c>
    </row>
    <row r="166" spans="1:4" x14ac:dyDescent="0.25">
      <c r="A166">
        <v>12963.4</v>
      </c>
      <c r="B166">
        <v>352.94</v>
      </c>
      <c r="C166" s="4">
        <f>+SUM(Tabla4[[#This Row],[INTERNACIONAL]:[DOMESTICO]])</f>
        <v>13316.34</v>
      </c>
      <c r="D166" s="1">
        <v>42643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zoomScaleNormal="100" workbookViewId="0">
      <pane ySplit="1" topLeftCell="A129" activePane="bottomLeft" state="frozen"/>
      <selection pane="bottomLeft" activeCell="D166" sqref="D166"/>
    </sheetView>
  </sheetViews>
  <sheetFormatPr baseColWidth="10" defaultRowHeight="15" x14ac:dyDescent="0.25"/>
  <cols>
    <col min="1" max="1" width="17" customWidth="1"/>
    <col min="2" max="3" width="20.140625" customWidth="1"/>
    <col min="4" max="4" width="26.85546875" customWidth="1"/>
    <col min="5" max="5" width="4.42578125" customWidth="1"/>
  </cols>
  <sheetData>
    <row r="1" spans="1:4" x14ac:dyDescent="0.25">
      <c r="A1" s="2" t="s">
        <v>0</v>
      </c>
      <c r="B1" s="2" t="s">
        <v>1</v>
      </c>
      <c r="C1" s="2" t="s">
        <v>6</v>
      </c>
      <c r="D1" s="2" t="s">
        <v>7</v>
      </c>
    </row>
    <row r="2" spans="1:4" x14ac:dyDescent="0.25">
      <c r="A2">
        <v>92209</v>
      </c>
      <c r="B2">
        <v>120547</v>
      </c>
      <c r="C2">
        <f>+SUM(Tabla5[[#This Row],[INTERNACIONAL]:[DOMESTICO]])</f>
        <v>212756</v>
      </c>
      <c r="D2" s="1">
        <v>37652</v>
      </c>
    </row>
    <row r="3" spans="1:4" x14ac:dyDescent="0.25">
      <c r="A3">
        <v>80642</v>
      </c>
      <c r="B3">
        <v>112659</v>
      </c>
      <c r="C3">
        <f>+SUM(Tabla5[[#This Row],[INTERNACIONAL]:[DOMESTICO]])</f>
        <v>193301</v>
      </c>
      <c r="D3" s="1">
        <v>37680</v>
      </c>
    </row>
    <row r="4" spans="1:4" x14ac:dyDescent="0.25">
      <c r="A4">
        <v>90913</v>
      </c>
      <c r="B4">
        <v>114197</v>
      </c>
      <c r="C4">
        <f>+SUM(Tabla5[[#This Row],[INTERNACIONAL]:[DOMESTICO]])</f>
        <v>205110</v>
      </c>
      <c r="D4" s="1">
        <v>37711</v>
      </c>
    </row>
    <row r="5" spans="1:4" x14ac:dyDescent="0.25">
      <c r="A5">
        <v>81264</v>
      </c>
      <c r="B5">
        <v>121131</v>
      </c>
      <c r="C5">
        <f>+SUM(Tabla5[[#This Row],[INTERNACIONAL]:[DOMESTICO]])</f>
        <v>202395</v>
      </c>
      <c r="D5" s="1">
        <v>37741</v>
      </c>
    </row>
    <row r="6" spans="1:4" x14ac:dyDescent="0.25">
      <c r="A6">
        <v>88388</v>
      </c>
      <c r="B6">
        <v>130862</v>
      </c>
      <c r="C6">
        <f>+SUM(Tabla5[[#This Row],[INTERNACIONAL]:[DOMESTICO]])</f>
        <v>219250</v>
      </c>
      <c r="D6" s="1">
        <v>37772</v>
      </c>
    </row>
    <row r="7" spans="1:4" x14ac:dyDescent="0.25">
      <c r="A7">
        <v>94364</v>
      </c>
      <c r="B7">
        <v>128022</v>
      </c>
      <c r="C7">
        <f>+SUM(Tabla5[[#This Row],[INTERNACIONAL]:[DOMESTICO]])</f>
        <v>222386</v>
      </c>
      <c r="D7" s="1">
        <v>37802</v>
      </c>
    </row>
    <row r="8" spans="1:4" x14ac:dyDescent="0.25">
      <c r="A8">
        <v>116352</v>
      </c>
      <c r="B8">
        <v>147245</v>
      </c>
      <c r="C8">
        <f>+SUM(Tabla5[[#This Row],[INTERNACIONAL]:[DOMESTICO]])</f>
        <v>263597</v>
      </c>
      <c r="D8" s="1">
        <v>37833</v>
      </c>
    </row>
    <row r="9" spans="1:4" x14ac:dyDescent="0.25">
      <c r="A9">
        <v>123912</v>
      </c>
      <c r="B9">
        <v>144130</v>
      </c>
      <c r="C9">
        <f>+SUM(Tabla5[[#This Row],[INTERNACIONAL]:[DOMESTICO]])</f>
        <v>268042</v>
      </c>
      <c r="D9" s="1">
        <v>37864</v>
      </c>
    </row>
    <row r="10" spans="1:4" x14ac:dyDescent="0.25">
      <c r="A10">
        <v>91928</v>
      </c>
      <c r="B10">
        <v>128629</v>
      </c>
      <c r="C10">
        <f>+SUM(Tabla5[[#This Row],[INTERNACIONAL]:[DOMESTICO]])</f>
        <v>220557</v>
      </c>
      <c r="D10" s="1">
        <v>37894</v>
      </c>
    </row>
    <row r="11" spans="1:4" x14ac:dyDescent="0.25">
      <c r="A11">
        <v>79814</v>
      </c>
      <c r="B11">
        <v>139164</v>
      </c>
      <c r="C11">
        <f>+SUM(Tabla5[[#This Row],[INTERNACIONAL]:[DOMESTICO]])</f>
        <v>218978</v>
      </c>
      <c r="D11" s="1">
        <v>37925</v>
      </c>
    </row>
    <row r="12" spans="1:4" x14ac:dyDescent="0.25">
      <c r="A12">
        <v>85377</v>
      </c>
      <c r="B12">
        <v>133445</v>
      </c>
      <c r="C12">
        <f>+SUM(Tabla5[[#This Row],[INTERNACIONAL]:[DOMESTICO]])</f>
        <v>218822</v>
      </c>
      <c r="D12" s="1">
        <v>37955</v>
      </c>
    </row>
    <row r="13" spans="1:4" x14ac:dyDescent="0.25">
      <c r="A13">
        <v>88687</v>
      </c>
      <c r="B13">
        <v>138453</v>
      </c>
      <c r="C13">
        <f>+SUM(Tabla5[[#This Row],[INTERNACIONAL]:[DOMESTICO]])</f>
        <v>227140</v>
      </c>
      <c r="D13" s="1">
        <v>37986</v>
      </c>
    </row>
    <row r="14" spans="1:4" x14ac:dyDescent="0.25">
      <c r="A14">
        <v>89780</v>
      </c>
      <c r="B14">
        <v>128265</v>
      </c>
      <c r="C14">
        <f>+SUM(Tabla5[[#This Row],[INTERNACIONAL]:[DOMESTICO]])</f>
        <v>218045</v>
      </c>
      <c r="D14" s="1">
        <v>38017</v>
      </c>
    </row>
    <row r="15" spans="1:4" x14ac:dyDescent="0.25">
      <c r="A15">
        <v>83380</v>
      </c>
      <c r="B15">
        <v>126504</v>
      </c>
      <c r="C15">
        <f>+SUM(Tabla5[[#This Row],[INTERNACIONAL]:[DOMESTICO]])</f>
        <v>209884</v>
      </c>
      <c r="D15" s="1">
        <v>38046</v>
      </c>
    </row>
    <row r="16" spans="1:4" x14ac:dyDescent="0.25">
      <c r="A16">
        <v>86779</v>
      </c>
      <c r="B16">
        <v>147370</v>
      </c>
      <c r="C16">
        <f>+SUM(Tabla5[[#This Row],[INTERNACIONAL]:[DOMESTICO]])</f>
        <v>234149</v>
      </c>
      <c r="D16" s="1">
        <v>38077</v>
      </c>
    </row>
    <row r="17" spans="1:4" x14ac:dyDescent="0.25">
      <c r="A17">
        <v>86772</v>
      </c>
      <c r="B17">
        <v>139411</v>
      </c>
      <c r="C17">
        <f>+SUM(Tabla5[[#This Row],[INTERNACIONAL]:[DOMESTICO]])</f>
        <v>226183</v>
      </c>
      <c r="D17" s="1">
        <v>38107</v>
      </c>
    </row>
    <row r="18" spans="1:4" x14ac:dyDescent="0.25">
      <c r="A18">
        <v>85371</v>
      </c>
      <c r="B18">
        <v>140909</v>
      </c>
      <c r="C18">
        <f>+SUM(Tabla5[[#This Row],[INTERNACIONAL]:[DOMESTICO]])</f>
        <v>226280</v>
      </c>
      <c r="D18" s="1">
        <v>38138</v>
      </c>
    </row>
    <row r="19" spans="1:4" x14ac:dyDescent="0.25">
      <c r="A19">
        <v>94514</v>
      </c>
      <c r="B19">
        <v>145569</v>
      </c>
      <c r="C19">
        <f>+SUM(Tabla5[[#This Row],[INTERNACIONAL]:[DOMESTICO]])</f>
        <v>240083</v>
      </c>
      <c r="D19" s="1">
        <v>38168</v>
      </c>
    </row>
    <row r="20" spans="1:4" x14ac:dyDescent="0.25">
      <c r="A20">
        <v>117691</v>
      </c>
      <c r="B20">
        <v>164035</v>
      </c>
      <c r="C20">
        <f>+SUM(Tabla5[[#This Row],[INTERNACIONAL]:[DOMESTICO]])</f>
        <v>281726</v>
      </c>
      <c r="D20" s="1">
        <v>38199</v>
      </c>
    </row>
    <row r="21" spans="1:4" x14ac:dyDescent="0.25">
      <c r="A21">
        <v>128612</v>
      </c>
      <c r="B21">
        <v>163379</v>
      </c>
      <c r="C21">
        <f>+SUM(Tabla5[[#This Row],[INTERNACIONAL]:[DOMESTICO]])</f>
        <v>291991</v>
      </c>
      <c r="D21" s="1">
        <v>38230</v>
      </c>
    </row>
    <row r="22" spans="1:4" x14ac:dyDescent="0.25">
      <c r="A22">
        <v>98907</v>
      </c>
      <c r="B22">
        <v>146488</v>
      </c>
      <c r="C22">
        <f>+SUM(Tabla5[[#This Row],[INTERNACIONAL]:[DOMESTICO]])</f>
        <v>245395</v>
      </c>
      <c r="D22" s="1">
        <v>38260</v>
      </c>
    </row>
    <row r="23" spans="1:4" x14ac:dyDescent="0.25">
      <c r="A23">
        <v>96433</v>
      </c>
      <c r="B23">
        <v>153551</v>
      </c>
      <c r="C23">
        <f>+SUM(Tabla5[[#This Row],[INTERNACIONAL]:[DOMESTICO]])</f>
        <v>249984</v>
      </c>
      <c r="D23" s="1">
        <v>38291</v>
      </c>
    </row>
    <row r="24" spans="1:4" x14ac:dyDescent="0.25">
      <c r="A24">
        <v>96586</v>
      </c>
      <c r="B24">
        <v>149255</v>
      </c>
      <c r="C24">
        <f>+SUM(Tabla5[[#This Row],[INTERNACIONAL]:[DOMESTICO]])</f>
        <v>245841</v>
      </c>
      <c r="D24" s="1">
        <v>38321</v>
      </c>
    </row>
    <row r="25" spans="1:4" x14ac:dyDescent="0.25">
      <c r="A25">
        <v>100503</v>
      </c>
      <c r="B25">
        <v>163809</v>
      </c>
      <c r="C25">
        <f>+SUM(Tabla5[[#This Row],[INTERNACIONAL]:[DOMESTICO]])</f>
        <v>264312</v>
      </c>
      <c r="D25" s="1">
        <v>38352</v>
      </c>
    </row>
    <row r="26" spans="1:4" x14ac:dyDescent="0.25">
      <c r="A26">
        <v>106384</v>
      </c>
      <c r="B26">
        <v>154601</v>
      </c>
      <c r="C26">
        <f>+SUM(Tabla5[[#This Row],[INTERNACIONAL]:[DOMESTICO]])</f>
        <v>260985</v>
      </c>
      <c r="D26" s="1">
        <v>38383</v>
      </c>
    </row>
    <row r="27" spans="1:4" x14ac:dyDescent="0.25">
      <c r="A27">
        <v>89919</v>
      </c>
      <c r="B27">
        <v>145268</v>
      </c>
      <c r="C27">
        <f>+SUM(Tabla5[[#This Row],[INTERNACIONAL]:[DOMESTICO]])</f>
        <v>235187</v>
      </c>
      <c r="D27" s="1">
        <v>38411</v>
      </c>
    </row>
    <row r="28" spans="1:4" x14ac:dyDescent="0.25">
      <c r="A28">
        <v>105744</v>
      </c>
      <c r="B28">
        <v>170004</v>
      </c>
      <c r="C28">
        <f>+SUM(Tabla5[[#This Row],[INTERNACIONAL]:[DOMESTICO]])</f>
        <v>275748</v>
      </c>
      <c r="D28" s="1">
        <v>38442</v>
      </c>
    </row>
    <row r="29" spans="1:4" x14ac:dyDescent="0.25">
      <c r="A29">
        <v>89059</v>
      </c>
      <c r="B29">
        <v>149498</v>
      </c>
      <c r="C29">
        <f>+SUM(Tabla5[[#This Row],[INTERNACIONAL]:[DOMESTICO]])</f>
        <v>238557</v>
      </c>
      <c r="D29" s="1">
        <v>38472</v>
      </c>
    </row>
    <row r="30" spans="1:4" x14ac:dyDescent="0.25">
      <c r="A30">
        <v>96024</v>
      </c>
      <c r="B30">
        <v>159584</v>
      </c>
      <c r="C30">
        <f>+SUM(Tabla5[[#This Row],[INTERNACIONAL]:[DOMESTICO]])</f>
        <v>255608</v>
      </c>
      <c r="D30" s="1">
        <v>38503</v>
      </c>
    </row>
    <row r="31" spans="1:4" x14ac:dyDescent="0.25">
      <c r="A31">
        <v>103755</v>
      </c>
      <c r="B31">
        <v>170500</v>
      </c>
      <c r="C31">
        <f>+SUM(Tabla5[[#This Row],[INTERNACIONAL]:[DOMESTICO]])</f>
        <v>274255</v>
      </c>
      <c r="D31" s="1">
        <v>38533</v>
      </c>
    </row>
    <row r="32" spans="1:4" x14ac:dyDescent="0.25">
      <c r="A32">
        <v>137786</v>
      </c>
      <c r="B32">
        <v>177383</v>
      </c>
      <c r="C32">
        <f>+SUM(Tabla5[[#This Row],[INTERNACIONAL]:[DOMESTICO]])</f>
        <v>315169</v>
      </c>
      <c r="D32" s="1">
        <v>38564</v>
      </c>
    </row>
    <row r="33" spans="1:4" x14ac:dyDescent="0.25">
      <c r="A33">
        <v>146546</v>
      </c>
      <c r="B33">
        <v>177833</v>
      </c>
      <c r="C33">
        <f>+SUM(Tabla5[[#This Row],[INTERNACIONAL]:[DOMESTICO]])</f>
        <v>324379</v>
      </c>
      <c r="D33" s="1">
        <v>38595</v>
      </c>
    </row>
    <row r="34" spans="1:4" x14ac:dyDescent="0.25">
      <c r="A34">
        <v>106868</v>
      </c>
      <c r="B34">
        <v>167875</v>
      </c>
      <c r="C34">
        <f>+SUM(Tabla5[[#This Row],[INTERNACIONAL]:[DOMESTICO]])</f>
        <v>274743</v>
      </c>
      <c r="D34" s="1">
        <v>38625</v>
      </c>
    </row>
    <row r="35" spans="1:4" x14ac:dyDescent="0.25">
      <c r="A35">
        <v>99431</v>
      </c>
      <c r="B35">
        <v>173460</v>
      </c>
      <c r="C35">
        <f>+SUM(Tabla5[[#This Row],[INTERNACIONAL]:[DOMESTICO]])</f>
        <v>272891</v>
      </c>
      <c r="D35" s="1">
        <v>38656</v>
      </c>
    </row>
    <row r="36" spans="1:4" x14ac:dyDescent="0.25">
      <c r="A36">
        <v>96916</v>
      </c>
      <c r="B36">
        <v>176706</v>
      </c>
      <c r="C36">
        <f>+SUM(Tabla5[[#This Row],[INTERNACIONAL]:[DOMESTICO]])</f>
        <v>273622</v>
      </c>
      <c r="D36" s="1">
        <v>38686</v>
      </c>
    </row>
    <row r="37" spans="1:4" x14ac:dyDescent="0.25">
      <c r="A37">
        <v>106285</v>
      </c>
      <c r="B37">
        <v>187031</v>
      </c>
      <c r="C37">
        <f>+SUM(Tabla5[[#This Row],[INTERNACIONAL]:[DOMESTICO]])</f>
        <v>293316</v>
      </c>
      <c r="D37" s="1">
        <v>38717</v>
      </c>
    </row>
    <row r="38" spans="1:4" x14ac:dyDescent="0.25">
      <c r="A38">
        <v>108424</v>
      </c>
      <c r="B38">
        <v>181786</v>
      </c>
      <c r="C38">
        <f>+SUM(Tabla5[[#This Row],[INTERNACIONAL]:[DOMESTICO]])</f>
        <v>290210</v>
      </c>
      <c r="D38" s="1">
        <v>38748</v>
      </c>
    </row>
    <row r="39" spans="1:4" x14ac:dyDescent="0.25">
      <c r="A39">
        <v>96184</v>
      </c>
      <c r="B39">
        <v>169504</v>
      </c>
      <c r="C39">
        <f>+SUM(Tabla5[[#This Row],[INTERNACIONAL]:[DOMESTICO]])</f>
        <v>265688</v>
      </c>
      <c r="D39" s="1">
        <v>38776</v>
      </c>
    </row>
    <row r="40" spans="1:4" x14ac:dyDescent="0.25">
      <c r="A40">
        <v>105551</v>
      </c>
      <c r="B40">
        <v>199265</v>
      </c>
      <c r="C40">
        <f>+SUM(Tabla5[[#This Row],[INTERNACIONAL]:[DOMESTICO]])</f>
        <v>304816</v>
      </c>
      <c r="D40" s="1">
        <v>38807</v>
      </c>
    </row>
    <row r="41" spans="1:4" x14ac:dyDescent="0.25">
      <c r="A41">
        <v>103164</v>
      </c>
      <c r="B41">
        <v>191714</v>
      </c>
      <c r="C41">
        <f>+SUM(Tabla5[[#This Row],[INTERNACIONAL]:[DOMESTICO]])</f>
        <v>294878</v>
      </c>
      <c r="D41" s="1">
        <v>38837</v>
      </c>
    </row>
    <row r="42" spans="1:4" x14ac:dyDescent="0.25">
      <c r="A42">
        <v>98759</v>
      </c>
      <c r="B42">
        <v>201885</v>
      </c>
      <c r="C42">
        <f>+SUM(Tabla5[[#This Row],[INTERNACIONAL]:[DOMESTICO]])</f>
        <v>300644</v>
      </c>
      <c r="D42" s="1">
        <v>38868</v>
      </c>
    </row>
    <row r="43" spans="1:4" x14ac:dyDescent="0.25">
      <c r="A43">
        <v>110392</v>
      </c>
      <c r="B43">
        <v>194073</v>
      </c>
      <c r="C43">
        <f>+SUM(Tabla5[[#This Row],[INTERNACIONAL]:[DOMESTICO]])</f>
        <v>304465</v>
      </c>
      <c r="D43" s="1">
        <v>38898</v>
      </c>
    </row>
    <row r="44" spans="1:4" x14ac:dyDescent="0.25">
      <c r="A44">
        <v>142149</v>
      </c>
      <c r="B44">
        <v>229312</v>
      </c>
      <c r="C44">
        <f>+SUM(Tabla5[[#This Row],[INTERNACIONAL]:[DOMESTICO]])</f>
        <v>371461</v>
      </c>
      <c r="D44" s="1">
        <v>38929</v>
      </c>
    </row>
    <row r="45" spans="1:4" x14ac:dyDescent="0.25">
      <c r="A45">
        <v>149906</v>
      </c>
      <c r="B45">
        <v>235814</v>
      </c>
      <c r="C45">
        <f>+SUM(Tabla5[[#This Row],[INTERNACIONAL]:[DOMESTICO]])</f>
        <v>385720</v>
      </c>
      <c r="D45" s="1">
        <v>38960</v>
      </c>
    </row>
    <row r="46" spans="1:4" x14ac:dyDescent="0.25">
      <c r="A46">
        <v>116336</v>
      </c>
      <c r="B46">
        <v>209585</v>
      </c>
      <c r="C46">
        <f>+SUM(Tabla5[[#This Row],[INTERNACIONAL]:[DOMESTICO]])</f>
        <v>325921</v>
      </c>
      <c r="D46" s="1">
        <v>38990</v>
      </c>
    </row>
    <row r="47" spans="1:4" x14ac:dyDescent="0.25">
      <c r="A47">
        <v>106817</v>
      </c>
      <c r="B47">
        <v>206014</v>
      </c>
      <c r="C47">
        <f>+SUM(Tabla5[[#This Row],[INTERNACIONAL]:[DOMESTICO]])</f>
        <v>312831</v>
      </c>
      <c r="D47" s="1">
        <v>39021</v>
      </c>
    </row>
    <row r="48" spans="1:4" x14ac:dyDescent="0.25">
      <c r="A48">
        <v>109141</v>
      </c>
      <c r="B48">
        <v>210983</v>
      </c>
      <c r="C48">
        <f>+SUM(Tabla5[[#This Row],[INTERNACIONAL]:[DOMESTICO]])</f>
        <v>320124</v>
      </c>
      <c r="D48" s="1">
        <v>39051</v>
      </c>
    </row>
    <row r="49" spans="1:4" x14ac:dyDescent="0.25">
      <c r="A49">
        <v>117497</v>
      </c>
      <c r="B49">
        <v>235275</v>
      </c>
      <c r="C49">
        <f>+SUM(Tabla5[[#This Row],[INTERNACIONAL]:[DOMESTICO]])</f>
        <v>352772</v>
      </c>
      <c r="D49" s="1">
        <v>39082</v>
      </c>
    </row>
    <row r="50" spans="1:4" x14ac:dyDescent="0.25">
      <c r="A50">
        <v>118517</v>
      </c>
      <c r="B50">
        <v>216052</v>
      </c>
      <c r="C50">
        <f>+SUM(Tabla5[[#This Row],[INTERNACIONAL]:[DOMESTICO]])</f>
        <v>334569</v>
      </c>
      <c r="D50" s="1">
        <v>39113</v>
      </c>
    </row>
    <row r="51" spans="1:4" x14ac:dyDescent="0.25">
      <c r="A51">
        <v>106670</v>
      </c>
      <c r="B51">
        <v>195713</v>
      </c>
      <c r="C51">
        <f>+SUM(Tabla5[[#This Row],[INTERNACIONAL]:[DOMESTICO]])</f>
        <v>302383</v>
      </c>
      <c r="D51" s="1">
        <v>39141</v>
      </c>
    </row>
    <row r="52" spans="1:4" x14ac:dyDescent="0.25">
      <c r="A52">
        <v>122438</v>
      </c>
      <c r="B52">
        <v>228409</v>
      </c>
      <c r="C52">
        <f>+SUM(Tabla5[[#This Row],[INTERNACIONAL]:[DOMESTICO]])</f>
        <v>350847</v>
      </c>
      <c r="D52" s="1">
        <v>39172</v>
      </c>
    </row>
    <row r="53" spans="1:4" x14ac:dyDescent="0.25">
      <c r="A53">
        <v>114000</v>
      </c>
      <c r="B53">
        <v>222673</v>
      </c>
      <c r="C53">
        <f>+SUM(Tabla5[[#This Row],[INTERNACIONAL]:[DOMESTICO]])</f>
        <v>336673</v>
      </c>
      <c r="D53" s="1">
        <v>39202</v>
      </c>
    </row>
    <row r="54" spans="1:4" x14ac:dyDescent="0.25">
      <c r="A54">
        <v>118524</v>
      </c>
      <c r="B54">
        <v>228132</v>
      </c>
      <c r="C54">
        <f>+SUM(Tabla5[[#This Row],[INTERNACIONAL]:[DOMESTICO]])</f>
        <v>346656</v>
      </c>
      <c r="D54" s="1">
        <v>39233</v>
      </c>
    </row>
    <row r="55" spans="1:4" x14ac:dyDescent="0.25">
      <c r="A55">
        <v>134487</v>
      </c>
      <c r="B55">
        <v>230399</v>
      </c>
      <c r="C55">
        <f>+SUM(Tabla5[[#This Row],[INTERNACIONAL]:[DOMESTICO]])</f>
        <v>364886</v>
      </c>
      <c r="D55" s="1">
        <v>39263</v>
      </c>
    </row>
    <row r="56" spans="1:4" x14ac:dyDescent="0.25">
      <c r="A56">
        <v>162683</v>
      </c>
      <c r="B56">
        <v>256574</v>
      </c>
      <c r="C56">
        <f>+SUM(Tabla5[[#This Row],[INTERNACIONAL]:[DOMESTICO]])</f>
        <v>419257</v>
      </c>
      <c r="D56" s="1">
        <v>39294</v>
      </c>
    </row>
    <row r="57" spans="1:4" x14ac:dyDescent="0.25">
      <c r="A57">
        <v>169744</v>
      </c>
      <c r="B57">
        <v>257641</v>
      </c>
      <c r="C57">
        <f>+SUM(Tabla5[[#This Row],[INTERNACIONAL]:[DOMESTICO]])</f>
        <v>427385</v>
      </c>
      <c r="D57" s="1">
        <v>39325</v>
      </c>
    </row>
    <row r="58" spans="1:4" x14ac:dyDescent="0.25">
      <c r="A58">
        <v>128022</v>
      </c>
      <c r="B58">
        <v>214174</v>
      </c>
      <c r="C58">
        <f>+SUM(Tabla5[[#This Row],[INTERNACIONAL]:[DOMESTICO]])</f>
        <v>342196</v>
      </c>
      <c r="D58" s="1">
        <v>39355</v>
      </c>
    </row>
    <row r="59" spans="1:4" x14ac:dyDescent="0.25">
      <c r="A59">
        <v>120297</v>
      </c>
      <c r="B59">
        <v>234051</v>
      </c>
      <c r="C59">
        <f>+SUM(Tabla5[[#This Row],[INTERNACIONAL]:[DOMESTICO]])</f>
        <v>354348</v>
      </c>
      <c r="D59" s="1">
        <v>39386</v>
      </c>
    </row>
    <row r="60" spans="1:4" x14ac:dyDescent="0.25">
      <c r="A60">
        <v>116404</v>
      </c>
      <c r="B60">
        <v>219131</v>
      </c>
      <c r="C60">
        <f>+SUM(Tabla5[[#This Row],[INTERNACIONAL]:[DOMESTICO]])</f>
        <v>335535</v>
      </c>
      <c r="D60" s="1">
        <v>39416</v>
      </c>
    </row>
    <row r="61" spans="1:4" x14ac:dyDescent="0.25">
      <c r="A61">
        <v>122582</v>
      </c>
      <c r="B61">
        <v>212081</v>
      </c>
      <c r="C61">
        <f>+SUM(Tabla5[[#This Row],[INTERNACIONAL]:[DOMESTICO]])</f>
        <v>334663</v>
      </c>
      <c r="D61" s="1">
        <v>39447</v>
      </c>
    </row>
    <row r="62" spans="1:4" x14ac:dyDescent="0.25">
      <c r="A62">
        <v>123718</v>
      </c>
      <c r="B62">
        <v>230296</v>
      </c>
      <c r="C62">
        <f>+SUM(Tabla5[[#This Row],[INTERNACIONAL]:[DOMESTICO]])</f>
        <v>354014</v>
      </c>
      <c r="D62" s="1">
        <v>39478</v>
      </c>
    </row>
    <row r="63" spans="1:4" x14ac:dyDescent="0.25">
      <c r="A63">
        <v>113097</v>
      </c>
      <c r="B63">
        <v>211770</v>
      </c>
      <c r="C63">
        <f>+SUM(Tabla5[[#This Row],[INTERNACIONAL]:[DOMESTICO]])</f>
        <v>324867</v>
      </c>
      <c r="D63" s="1">
        <v>39507</v>
      </c>
    </row>
    <row r="64" spans="1:4" x14ac:dyDescent="0.25">
      <c r="A64">
        <v>128506</v>
      </c>
      <c r="B64">
        <v>247303</v>
      </c>
      <c r="C64">
        <f>+SUM(Tabla5[[#This Row],[INTERNACIONAL]:[DOMESTICO]])</f>
        <v>375809</v>
      </c>
      <c r="D64" s="1">
        <v>39538</v>
      </c>
    </row>
    <row r="65" spans="1:4" x14ac:dyDescent="0.25">
      <c r="A65">
        <v>109677</v>
      </c>
      <c r="B65">
        <v>240663</v>
      </c>
      <c r="C65">
        <f>+SUM(Tabla5[[#This Row],[INTERNACIONAL]:[DOMESTICO]])</f>
        <v>350340</v>
      </c>
      <c r="D65" s="1">
        <v>39568</v>
      </c>
    </row>
    <row r="66" spans="1:4" x14ac:dyDescent="0.25">
      <c r="A66">
        <v>124479</v>
      </c>
      <c r="B66">
        <v>251000</v>
      </c>
      <c r="C66">
        <f>+SUM(Tabla5[[#This Row],[INTERNACIONAL]:[DOMESTICO]])</f>
        <v>375479</v>
      </c>
      <c r="D66" s="1">
        <v>39599</v>
      </c>
    </row>
    <row r="67" spans="1:4" x14ac:dyDescent="0.25">
      <c r="A67">
        <v>140594</v>
      </c>
      <c r="B67">
        <v>235273</v>
      </c>
      <c r="C67">
        <f>+SUM(Tabla5[[#This Row],[INTERNACIONAL]:[DOMESTICO]])</f>
        <v>375867</v>
      </c>
      <c r="D67" s="1">
        <v>39629</v>
      </c>
    </row>
    <row r="68" spans="1:4" x14ac:dyDescent="0.25">
      <c r="A68">
        <v>160912</v>
      </c>
      <c r="B68">
        <v>278016</v>
      </c>
      <c r="C68">
        <f>+SUM(Tabla5[[#This Row],[INTERNACIONAL]:[DOMESTICO]])</f>
        <v>438928</v>
      </c>
      <c r="D68" s="1">
        <v>39660</v>
      </c>
    </row>
    <row r="69" spans="1:4" x14ac:dyDescent="0.25">
      <c r="A69">
        <v>171264</v>
      </c>
      <c r="B69">
        <v>278814</v>
      </c>
      <c r="C69">
        <f>+SUM(Tabla5[[#This Row],[INTERNACIONAL]:[DOMESTICO]])</f>
        <v>450078</v>
      </c>
      <c r="D69" s="1">
        <v>39691</v>
      </c>
    </row>
    <row r="70" spans="1:4" x14ac:dyDescent="0.25">
      <c r="A70">
        <v>128468</v>
      </c>
      <c r="B70">
        <v>229921</v>
      </c>
      <c r="C70">
        <f>+SUM(Tabla5[[#This Row],[INTERNACIONAL]:[DOMESTICO]])</f>
        <v>358389</v>
      </c>
      <c r="D70" s="1">
        <v>39721</v>
      </c>
    </row>
    <row r="71" spans="1:4" x14ac:dyDescent="0.25">
      <c r="A71">
        <v>124185</v>
      </c>
      <c r="B71">
        <v>257296</v>
      </c>
      <c r="C71">
        <f>+SUM(Tabla5[[#This Row],[INTERNACIONAL]:[DOMESTICO]])</f>
        <v>381481</v>
      </c>
      <c r="D71" s="1">
        <v>39752</v>
      </c>
    </row>
    <row r="72" spans="1:4" x14ac:dyDescent="0.25">
      <c r="A72">
        <v>122873</v>
      </c>
      <c r="B72">
        <v>246005</v>
      </c>
      <c r="C72">
        <f>+SUM(Tabla5[[#This Row],[INTERNACIONAL]:[DOMESTICO]])</f>
        <v>368878</v>
      </c>
      <c r="D72" s="1">
        <v>39782</v>
      </c>
    </row>
    <row r="73" spans="1:4" x14ac:dyDescent="0.25">
      <c r="A73">
        <v>128112</v>
      </c>
      <c r="B73">
        <v>255746</v>
      </c>
      <c r="C73">
        <f>+SUM(Tabla5[[#This Row],[INTERNACIONAL]:[DOMESTICO]])</f>
        <v>383858</v>
      </c>
      <c r="D73" s="1">
        <v>39813</v>
      </c>
    </row>
    <row r="74" spans="1:4" x14ac:dyDescent="0.25">
      <c r="A74">
        <v>125151</v>
      </c>
      <c r="B74">
        <v>232473</v>
      </c>
      <c r="C74">
        <f>+SUM(Tabla5[[#This Row],[INTERNACIONAL]:[DOMESTICO]])</f>
        <v>357624</v>
      </c>
      <c r="D74" s="1">
        <v>39844</v>
      </c>
    </row>
    <row r="75" spans="1:4" x14ac:dyDescent="0.25">
      <c r="A75">
        <v>111769</v>
      </c>
      <c r="B75">
        <v>226473</v>
      </c>
      <c r="C75">
        <f>+SUM(Tabla5[[#This Row],[INTERNACIONAL]:[DOMESTICO]])</f>
        <v>338242</v>
      </c>
      <c r="D75" s="1">
        <v>39872</v>
      </c>
    </row>
    <row r="76" spans="1:4" x14ac:dyDescent="0.25">
      <c r="A76">
        <v>118996</v>
      </c>
      <c r="B76">
        <v>254546</v>
      </c>
      <c r="C76">
        <f>+SUM(Tabla5[[#This Row],[INTERNACIONAL]:[DOMESTICO]])</f>
        <v>373542</v>
      </c>
      <c r="D76" s="1">
        <v>39903</v>
      </c>
    </row>
    <row r="77" spans="1:4" x14ac:dyDescent="0.25">
      <c r="A77">
        <v>124367</v>
      </c>
      <c r="B77">
        <v>263423</v>
      </c>
      <c r="C77">
        <f>+SUM(Tabla5[[#This Row],[INTERNACIONAL]:[DOMESTICO]])</f>
        <v>387790</v>
      </c>
      <c r="D77" s="1">
        <v>39933</v>
      </c>
    </row>
    <row r="78" spans="1:4" x14ac:dyDescent="0.25">
      <c r="A78">
        <v>118901</v>
      </c>
      <c r="B78">
        <v>252753</v>
      </c>
      <c r="C78">
        <f>+SUM(Tabla5[[#This Row],[INTERNACIONAL]:[DOMESTICO]])</f>
        <v>371654</v>
      </c>
      <c r="D78" s="1">
        <v>39964</v>
      </c>
    </row>
    <row r="79" spans="1:4" x14ac:dyDescent="0.25">
      <c r="A79">
        <v>137877</v>
      </c>
      <c r="B79">
        <v>249891</v>
      </c>
      <c r="C79">
        <f>+SUM(Tabla5[[#This Row],[INTERNACIONAL]:[DOMESTICO]])</f>
        <v>387768</v>
      </c>
      <c r="D79" s="1">
        <v>39994</v>
      </c>
    </row>
    <row r="80" spans="1:4" x14ac:dyDescent="0.25">
      <c r="A80">
        <v>161017</v>
      </c>
      <c r="B80">
        <v>288111</v>
      </c>
      <c r="C80">
        <f>+SUM(Tabla5[[#This Row],[INTERNACIONAL]:[DOMESTICO]])</f>
        <v>449128</v>
      </c>
      <c r="D80" s="1">
        <v>40025</v>
      </c>
    </row>
    <row r="81" spans="1:4" x14ac:dyDescent="0.25">
      <c r="A81">
        <v>171178</v>
      </c>
      <c r="B81">
        <v>288646</v>
      </c>
      <c r="C81">
        <f>+SUM(Tabla5[[#This Row],[INTERNACIONAL]:[DOMESTICO]])</f>
        <v>459824</v>
      </c>
      <c r="D81" s="1">
        <v>40056</v>
      </c>
    </row>
    <row r="82" spans="1:4" x14ac:dyDescent="0.25">
      <c r="A82">
        <v>133204</v>
      </c>
      <c r="B82">
        <v>255107</v>
      </c>
      <c r="C82">
        <f>+SUM(Tabla5[[#This Row],[INTERNACIONAL]:[DOMESTICO]])</f>
        <v>388311</v>
      </c>
      <c r="D82" s="1">
        <v>40086</v>
      </c>
    </row>
    <row r="83" spans="1:4" x14ac:dyDescent="0.25">
      <c r="A83">
        <v>126453</v>
      </c>
      <c r="B83">
        <v>271768</v>
      </c>
      <c r="C83">
        <f>+SUM(Tabla5[[#This Row],[INTERNACIONAL]:[DOMESTICO]])</f>
        <v>398221</v>
      </c>
      <c r="D83" s="1">
        <v>40117</v>
      </c>
    </row>
    <row r="84" spans="1:4" x14ac:dyDescent="0.25">
      <c r="A84">
        <v>129339</v>
      </c>
      <c r="B84">
        <v>252233</v>
      </c>
      <c r="C84">
        <f>+SUM(Tabla5[[#This Row],[INTERNACIONAL]:[DOMESTICO]])</f>
        <v>381572</v>
      </c>
      <c r="D84" s="1">
        <v>40147</v>
      </c>
    </row>
    <row r="85" spans="1:4" x14ac:dyDescent="0.25">
      <c r="A85">
        <v>137425</v>
      </c>
      <c r="B85">
        <v>274775</v>
      </c>
      <c r="C85">
        <f>+SUM(Tabla5[[#This Row],[INTERNACIONAL]:[DOMESTICO]])</f>
        <v>412200</v>
      </c>
      <c r="D85" s="1">
        <v>40178</v>
      </c>
    </row>
    <row r="86" spans="1:4" x14ac:dyDescent="0.25">
      <c r="A86">
        <v>134282</v>
      </c>
      <c r="B86">
        <v>252089</v>
      </c>
      <c r="C86">
        <f>+SUM(Tabla5[[#This Row],[INTERNACIONAL]:[DOMESTICO]])</f>
        <v>386371</v>
      </c>
      <c r="D86" s="1">
        <v>40209</v>
      </c>
    </row>
    <row r="87" spans="1:4" x14ac:dyDescent="0.25">
      <c r="A87">
        <v>124017</v>
      </c>
      <c r="B87">
        <v>247711</v>
      </c>
      <c r="C87">
        <f>+SUM(Tabla5[[#This Row],[INTERNACIONAL]:[DOMESTICO]])</f>
        <v>371728</v>
      </c>
      <c r="D87" s="1">
        <v>40237</v>
      </c>
    </row>
    <row r="88" spans="1:4" x14ac:dyDescent="0.25">
      <c r="A88">
        <v>134086</v>
      </c>
      <c r="B88">
        <v>278550</v>
      </c>
      <c r="C88">
        <f>+SUM(Tabla5[[#This Row],[INTERNACIONAL]:[DOMESTICO]])</f>
        <v>412636</v>
      </c>
      <c r="D88" s="1">
        <v>40268</v>
      </c>
    </row>
    <row r="89" spans="1:4" x14ac:dyDescent="0.25">
      <c r="A89">
        <v>127089</v>
      </c>
      <c r="B89">
        <v>273722</v>
      </c>
      <c r="C89">
        <f>+SUM(Tabla5[[#This Row],[INTERNACIONAL]:[DOMESTICO]])</f>
        <v>400811</v>
      </c>
      <c r="D89" s="1">
        <v>40298</v>
      </c>
    </row>
    <row r="90" spans="1:4" x14ac:dyDescent="0.25">
      <c r="A90">
        <v>137647</v>
      </c>
      <c r="B90">
        <v>275357</v>
      </c>
      <c r="C90">
        <f>+SUM(Tabla5[[#This Row],[INTERNACIONAL]:[DOMESTICO]])</f>
        <v>413004</v>
      </c>
      <c r="D90" s="1">
        <v>40329</v>
      </c>
    </row>
    <row r="91" spans="1:4" x14ac:dyDescent="0.25">
      <c r="A91">
        <v>140982</v>
      </c>
      <c r="B91">
        <v>276569</v>
      </c>
      <c r="C91">
        <f>+SUM(Tabla5[[#This Row],[INTERNACIONAL]:[DOMESTICO]])</f>
        <v>417551</v>
      </c>
      <c r="D91" s="1">
        <v>40359</v>
      </c>
    </row>
    <row r="92" spans="1:4" x14ac:dyDescent="0.25">
      <c r="A92">
        <v>165924</v>
      </c>
      <c r="B92">
        <v>309070</v>
      </c>
      <c r="C92">
        <f>+SUM(Tabla5[[#This Row],[INTERNACIONAL]:[DOMESTICO]])</f>
        <v>474994</v>
      </c>
      <c r="D92" s="1">
        <v>40390</v>
      </c>
    </row>
    <row r="93" spans="1:4" x14ac:dyDescent="0.25">
      <c r="A93">
        <v>183069</v>
      </c>
      <c r="B93">
        <v>311763</v>
      </c>
      <c r="C93">
        <f>+SUM(Tabla5[[#This Row],[INTERNACIONAL]:[DOMESTICO]])</f>
        <v>494832</v>
      </c>
      <c r="D93" s="1">
        <v>40421</v>
      </c>
    </row>
    <row r="94" spans="1:4" x14ac:dyDescent="0.25">
      <c r="A94">
        <v>135786</v>
      </c>
      <c r="B94">
        <v>278300</v>
      </c>
      <c r="C94">
        <f>+SUM(Tabla5[[#This Row],[INTERNACIONAL]:[DOMESTICO]])</f>
        <v>414086</v>
      </c>
      <c r="D94" s="1">
        <v>40451</v>
      </c>
    </row>
    <row r="95" spans="1:4" x14ac:dyDescent="0.25">
      <c r="A95">
        <v>136093</v>
      </c>
      <c r="B95">
        <v>291852</v>
      </c>
      <c r="C95">
        <f>+SUM(Tabla5[[#This Row],[INTERNACIONAL]:[DOMESTICO]])</f>
        <v>427945</v>
      </c>
      <c r="D95" s="1">
        <v>40482</v>
      </c>
    </row>
    <row r="96" spans="1:4" x14ac:dyDescent="0.25">
      <c r="A96">
        <v>136006</v>
      </c>
      <c r="B96">
        <v>258453</v>
      </c>
      <c r="C96">
        <f>+SUM(Tabla5[[#This Row],[INTERNACIONAL]:[DOMESTICO]])</f>
        <v>394459</v>
      </c>
      <c r="D96" s="1">
        <v>40512</v>
      </c>
    </row>
    <row r="97" spans="1:4" x14ac:dyDescent="0.25">
      <c r="A97">
        <v>137242</v>
      </c>
      <c r="B97">
        <v>301252</v>
      </c>
      <c r="C97">
        <f>+SUM(Tabla5[[#This Row],[INTERNACIONAL]:[DOMESTICO]])</f>
        <v>438494</v>
      </c>
      <c r="D97" s="1">
        <v>40543</v>
      </c>
    </row>
    <row r="98" spans="1:4" x14ac:dyDescent="0.25">
      <c r="A98">
        <v>124129</v>
      </c>
      <c r="B98">
        <v>282272</v>
      </c>
      <c r="C98">
        <f>+SUM(Tabla5[[#This Row],[INTERNACIONAL]:[DOMESTICO]])</f>
        <v>406401</v>
      </c>
      <c r="D98" s="1">
        <v>40574</v>
      </c>
    </row>
    <row r="99" spans="1:4" x14ac:dyDescent="0.25">
      <c r="A99">
        <v>112551</v>
      </c>
      <c r="B99">
        <v>275185</v>
      </c>
      <c r="C99">
        <f>+SUM(Tabla5[[#This Row],[INTERNACIONAL]:[DOMESTICO]])</f>
        <v>387736</v>
      </c>
      <c r="D99" s="1">
        <v>40602</v>
      </c>
    </row>
    <row r="100" spans="1:4" x14ac:dyDescent="0.25">
      <c r="A100">
        <v>134683</v>
      </c>
      <c r="B100">
        <v>297839</v>
      </c>
      <c r="C100">
        <f>+SUM(Tabla5[[#This Row],[INTERNACIONAL]:[DOMESTICO]])</f>
        <v>432522</v>
      </c>
      <c r="D100" s="1">
        <v>40633</v>
      </c>
    </row>
    <row r="101" spans="1:4" x14ac:dyDescent="0.25">
      <c r="A101">
        <v>128621</v>
      </c>
      <c r="B101">
        <v>294617</v>
      </c>
      <c r="C101">
        <f>+SUM(Tabla5[[#This Row],[INTERNACIONAL]:[DOMESTICO]])</f>
        <v>423238</v>
      </c>
      <c r="D101" s="1">
        <v>40663</v>
      </c>
    </row>
    <row r="102" spans="1:4" x14ac:dyDescent="0.25">
      <c r="A102">
        <v>137423</v>
      </c>
      <c r="B102">
        <v>310363</v>
      </c>
      <c r="C102">
        <f>+SUM(Tabla5[[#This Row],[INTERNACIONAL]:[DOMESTICO]])</f>
        <v>447786</v>
      </c>
      <c r="D102" s="1">
        <v>40694</v>
      </c>
    </row>
    <row r="103" spans="1:4" x14ac:dyDescent="0.25">
      <c r="A103">
        <v>129698</v>
      </c>
      <c r="B103">
        <v>313263</v>
      </c>
      <c r="C103">
        <f>+SUM(Tabla5[[#This Row],[INTERNACIONAL]:[DOMESTICO]])</f>
        <v>442961</v>
      </c>
      <c r="D103" s="1">
        <v>40724</v>
      </c>
    </row>
    <row r="104" spans="1:4" x14ac:dyDescent="0.25">
      <c r="A104">
        <v>177382</v>
      </c>
      <c r="B104">
        <v>349406</v>
      </c>
      <c r="C104">
        <f>+SUM(Tabla5[[#This Row],[INTERNACIONAL]:[DOMESTICO]])</f>
        <v>526788</v>
      </c>
      <c r="D104" s="1">
        <v>40755</v>
      </c>
    </row>
    <row r="105" spans="1:4" x14ac:dyDescent="0.25">
      <c r="A105">
        <v>188973</v>
      </c>
      <c r="B105">
        <v>347355</v>
      </c>
      <c r="C105">
        <f>+SUM(Tabla5[[#This Row],[INTERNACIONAL]:[DOMESTICO]])</f>
        <v>536328</v>
      </c>
      <c r="D105" s="1">
        <v>40786</v>
      </c>
    </row>
    <row r="106" spans="1:4" x14ac:dyDescent="0.25">
      <c r="A106">
        <v>139673</v>
      </c>
      <c r="B106">
        <v>302620</v>
      </c>
      <c r="C106">
        <f>+SUM(Tabla5[[#This Row],[INTERNACIONAL]:[DOMESTICO]])</f>
        <v>442293</v>
      </c>
      <c r="D106" s="1">
        <v>40816</v>
      </c>
    </row>
    <row r="107" spans="1:4" x14ac:dyDescent="0.25">
      <c r="A107">
        <v>138030</v>
      </c>
      <c r="B107">
        <v>302539</v>
      </c>
      <c r="C107">
        <f>+SUM(Tabla5[[#This Row],[INTERNACIONAL]:[DOMESTICO]])</f>
        <v>440569</v>
      </c>
      <c r="D107" s="1">
        <v>40847</v>
      </c>
    </row>
    <row r="108" spans="1:4" x14ac:dyDescent="0.25">
      <c r="A108">
        <v>142477</v>
      </c>
      <c r="B108">
        <v>296014</v>
      </c>
      <c r="C108">
        <f>+SUM(Tabla5[[#This Row],[INTERNACIONAL]:[DOMESTICO]])</f>
        <v>438491</v>
      </c>
      <c r="D108" s="1">
        <v>40877</v>
      </c>
    </row>
    <row r="109" spans="1:4" x14ac:dyDescent="0.25">
      <c r="A109">
        <v>137030</v>
      </c>
      <c r="B109">
        <v>307768</v>
      </c>
      <c r="C109">
        <f>+SUM(Tabla5[[#This Row],[INTERNACIONAL]:[DOMESTICO]])</f>
        <v>444798</v>
      </c>
      <c r="D109" s="1">
        <v>40908</v>
      </c>
    </row>
    <row r="110" spans="1:4" x14ac:dyDescent="0.25">
      <c r="A110">
        <v>136468</v>
      </c>
      <c r="B110">
        <v>266097</v>
      </c>
      <c r="C110">
        <f>+SUM(Tabla5[[#This Row],[INTERNACIONAL]:[DOMESTICO]])</f>
        <v>402565</v>
      </c>
      <c r="D110" s="1">
        <v>40939</v>
      </c>
    </row>
    <row r="111" spans="1:4" x14ac:dyDescent="0.25">
      <c r="A111">
        <v>128126</v>
      </c>
      <c r="B111">
        <v>259349</v>
      </c>
      <c r="C111">
        <f>+SUM(Tabla5[[#This Row],[INTERNACIONAL]:[DOMESTICO]])</f>
        <v>387475</v>
      </c>
      <c r="D111" s="1">
        <v>40968</v>
      </c>
    </row>
    <row r="112" spans="1:4" x14ac:dyDescent="0.25">
      <c r="A112">
        <v>140426</v>
      </c>
      <c r="B112">
        <v>298235</v>
      </c>
      <c r="C112">
        <f>+SUM(Tabla5[[#This Row],[INTERNACIONAL]:[DOMESTICO]])</f>
        <v>438661</v>
      </c>
      <c r="D112" s="1">
        <v>40999</v>
      </c>
    </row>
    <row r="113" spans="1:4" x14ac:dyDescent="0.25">
      <c r="A113">
        <v>134293</v>
      </c>
      <c r="B113">
        <v>276241</v>
      </c>
      <c r="C113">
        <f>+SUM(Tabla5[[#This Row],[INTERNACIONAL]:[DOMESTICO]])</f>
        <v>410534</v>
      </c>
      <c r="D113" s="1">
        <v>41029</v>
      </c>
    </row>
    <row r="114" spans="1:4" x14ac:dyDescent="0.25">
      <c r="A114">
        <v>146046</v>
      </c>
      <c r="B114">
        <v>290398</v>
      </c>
      <c r="C114">
        <f>+SUM(Tabla5[[#This Row],[INTERNACIONAL]:[DOMESTICO]])</f>
        <v>436444</v>
      </c>
      <c r="D114" s="1">
        <v>41060</v>
      </c>
    </row>
    <row r="115" spans="1:4" x14ac:dyDescent="0.25">
      <c r="A115">
        <v>154730</v>
      </c>
      <c r="B115">
        <v>284793</v>
      </c>
      <c r="C115">
        <f>+SUM(Tabla5[[#This Row],[INTERNACIONAL]:[DOMESTICO]])</f>
        <v>439523</v>
      </c>
      <c r="D115" s="1">
        <v>41090</v>
      </c>
    </row>
    <row r="116" spans="1:4" x14ac:dyDescent="0.25">
      <c r="A116">
        <v>186800</v>
      </c>
      <c r="B116">
        <v>309605</v>
      </c>
      <c r="C116">
        <f>+SUM(Tabla5[[#This Row],[INTERNACIONAL]:[DOMESTICO]])</f>
        <v>496405</v>
      </c>
      <c r="D116" s="1">
        <v>41121</v>
      </c>
    </row>
    <row r="117" spans="1:4" x14ac:dyDescent="0.25">
      <c r="A117">
        <v>199579</v>
      </c>
      <c r="B117">
        <v>313263</v>
      </c>
      <c r="C117">
        <f>+SUM(Tabla5[[#This Row],[INTERNACIONAL]:[DOMESTICO]])</f>
        <v>512842</v>
      </c>
      <c r="D117" s="1">
        <v>41152</v>
      </c>
    </row>
    <row r="118" spans="1:4" x14ac:dyDescent="0.25">
      <c r="A118">
        <v>153108</v>
      </c>
      <c r="B118">
        <v>278664</v>
      </c>
      <c r="C118">
        <f>+SUM(Tabla5[[#This Row],[INTERNACIONAL]:[DOMESTICO]])</f>
        <v>431772</v>
      </c>
      <c r="D118" s="1">
        <v>41182</v>
      </c>
    </row>
    <row r="119" spans="1:4" x14ac:dyDescent="0.25">
      <c r="A119">
        <v>151047</v>
      </c>
      <c r="B119">
        <v>297673</v>
      </c>
      <c r="C119">
        <f>+SUM(Tabla5[[#This Row],[INTERNACIONAL]:[DOMESTICO]])</f>
        <v>448720</v>
      </c>
      <c r="D119" s="1">
        <v>41213</v>
      </c>
    </row>
    <row r="120" spans="1:4" x14ac:dyDescent="0.25">
      <c r="A120">
        <v>154839</v>
      </c>
      <c r="B120">
        <v>295519</v>
      </c>
      <c r="C120">
        <f>+SUM(Tabla5[[#This Row],[INTERNACIONAL]:[DOMESTICO]])</f>
        <v>450358</v>
      </c>
      <c r="D120" s="1">
        <v>41243</v>
      </c>
    </row>
    <row r="121" spans="1:4" x14ac:dyDescent="0.25">
      <c r="A121">
        <v>157028</v>
      </c>
      <c r="B121">
        <v>283953</v>
      </c>
      <c r="C121">
        <f>+SUM(Tabla5[[#This Row],[INTERNACIONAL]:[DOMESTICO]])</f>
        <v>440981</v>
      </c>
      <c r="D121" s="1">
        <v>41274</v>
      </c>
    </row>
    <row r="122" spans="1:4" x14ac:dyDescent="0.25">
      <c r="A122">
        <v>155473</v>
      </c>
      <c r="B122">
        <v>290972</v>
      </c>
      <c r="C122">
        <f>+SUM(Tabla5[[#This Row],[INTERNACIONAL]:[DOMESTICO]])</f>
        <v>446445</v>
      </c>
      <c r="D122" s="1">
        <v>41305</v>
      </c>
    </row>
    <row r="123" spans="1:4" x14ac:dyDescent="0.25">
      <c r="A123">
        <v>152685</v>
      </c>
      <c r="B123">
        <v>259882</v>
      </c>
      <c r="C123">
        <f>+SUM(Tabla5[[#This Row],[INTERNACIONAL]:[DOMESTICO]])</f>
        <v>412567</v>
      </c>
      <c r="D123" s="1">
        <v>41333</v>
      </c>
    </row>
    <row r="124" spans="1:4" x14ac:dyDescent="0.25">
      <c r="A124">
        <v>161404</v>
      </c>
      <c r="B124">
        <v>266348</v>
      </c>
      <c r="C124">
        <f>+SUM(Tabla5[[#This Row],[INTERNACIONAL]:[DOMESTICO]])</f>
        <v>427752</v>
      </c>
      <c r="D124" s="1">
        <v>41364</v>
      </c>
    </row>
    <row r="125" spans="1:4" x14ac:dyDescent="0.25">
      <c r="A125">
        <v>151968</v>
      </c>
      <c r="B125">
        <v>276458</v>
      </c>
      <c r="C125">
        <f>+SUM(Tabla5[[#This Row],[INTERNACIONAL]:[DOMESTICO]])</f>
        <v>428426</v>
      </c>
      <c r="D125" s="1">
        <v>41394</v>
      </c>
    </row>
    <row r="126" spans="1:4" x14ac:dyDescent="0.25">
      <c r="A126">
        <v>158491</v>
      </c>
      <c r="B126">
        <v>285678</v>
      </c>
      <c r="C126">
        <f>+SUM(Tabla5[[#This Row],[INTERNACIONAL]:[DOMESTICO]])</f>
        <v>444169</v>
      </c>
      <c r="D126" s="1">
        <v>41425</v>
      </c>
    </row>
    <row r="127" spans="1:4" x14ac:dyDescent="0.25">
      <c r="A127">
        <v>166620</v>
      </c>
      <c r="B127">
        <v>283664</v>
      </c>
      <c r="C127">
        <f>+SUM(Tabla5[[#This Row],[INTERNACIONAL]:[DOMESTICO]])</f>
        <v>450284</v>
      </c>
      <c r="D127" s="1">
        <v>41455</v>
      </c>
    </row>
    <row r="128" spans="1:4" x14ac:dyDescent="0.25">
      <c r="A128">
        <v>201628</v>
      </c>
      <c r="B128">
        <v>322448</v>
      </c>
      <c r="C128">
        <f>+SUM(Tabla5[[#This Row],[INTERNACIONAL]:[DOMESTICO]])</f>
        <v>524076</v>
      </c>
      <c r="D128" s="1">
        <v>41486</v>
      </c>
    </row>
    <row r="129" spans="1:4" x14ac:dyDescent="0.25">
      <c r="A129">
        <v>218541</v>
      </c>
      <c r="B129">
        <v>315750</v>
      </c>
      <c r="C129">
        <f>+SUM(Tabla5[[#This Row],[INTERNACIONAL]:[DOMESTICO]])</f>
        <v>534291</v>
      </c>
      <c r="D129" s="1">
        <v>41517</v>
      </c>
    </row>
    <row r="130" spans="1:4" x14ac:dyDescent="0.25">
      <c r="A130">
        <v>176893</v>
      </c>
      <c r="B130">
        <v>260986</v>
      </c>
      <c r="C130">
        <f>+SUM(Tabla5[[#This Row],[INTERNACIONAL]:[DOMESTICO]])</f>
        <v>437879</v>
      </c>
      <c r="D130" s="1">
        <v>41547</v>
      </c>
    </row>
    <row r="131" spans="1:4" x14ac:dyDescent="0.25">
      <c r="A131">
        <v>173393</v>
      </c>
      <c r="B131">
        <v>294482</v>
      </c>
      <c r="C131">
        <f>+SUM(Tabla5[[#This Row],[INTERNACIONAL]:[DOMESTICO]])</f>
        <v>467875</v>
      </c>
      <c r="D131" s="1">
        <v>41578</v>
      </c>
    </row>
    <row r="132" spans="1:4" x14ac:dyDescent="0.25">
      <c r="A132">
        <v>175306</v>
      </c>
      <c r="B132">
        <v>287098</v>
      </c>
      <c r="C132">
        <f>+SUM(Tabla5[[#This Row],[INTERNACIONAL]:[DOMESTICO]])</f>
        <v>462404</v>
      </c>
      <c r="D132" s="1">
        <v>41608</v>
      </c>
    </row>
    <row r="133" spans="1:4" x14ac:dyDescent="0.25">
      <c r="A133">
        <v>178373</v>
      </c>
      <c r="B133">
        <v>288898</v>
      </c>
      <c r="C133">
        <f>+SUM(Tabla5[[#This Row],[INTERNACIONAL]:[DOMESTICO]])</f>
        <v>467271</v>
      </c>
      <c r="D133" s="1">
        <v>41639</v>
      </c>
    </row>
    <row r="134" spans="1:4" x14ac:dyDescent="0.25">
      <c r="A134">
        <v>171638</v>
      </c>
      <c r="B134">
        <v>266134</v>
      </c>
      <c r="C134">
        <f>+SUM(Tabla5[[#This Row],[INTERNACIONAL]:[DOMESTICO]])</f>
        <v>437772</v>
      </c>
      <c r="D134" s="1">
        <v>41670</v>
      </c>
    </row>
    <row r="135" spans="1:4" x14ac:dyDescent="0.25">
      <c r="A135">
        <v>167896</v>
      </c>
      <c r="B135">
        <v>260538</v>
      </c>
      <c r="C135">
        <f>+SUM(Tabla5[[#This Row],[INTERNACIONAL]:[DOMESTICO]])</f>
        <v>428434</v>
      </c>
      <c r="D135" s="1">
        <v>41698</v>
      </c>
    </row>
    <row r="136" spans="1:4" x14ac:dyDescent="0.25">
      <c r="A136">
        <v>177275</v>
      </c>
      <c r="B136">
        <v>269892</v>
      </c>
      <c r="C136">
        <f>+SUM(Tabla5[[#This Row],[INTERNACIONAL]:[DOMESTICO]])</f>
        <v>447167</v>
      </c>
      <c r="D136" s="1">
        <v>41729</v>
      </c>
    </row>
    <row r="137" spans="1:4" x14ac:dyDescent="0.25">
      <c r="A137">
        <v>172748</v>
      </c>
      <c r="B137">
        <v>278482</v>
      </c>
      <c r="C137">
        <f>+SUM(Tabla5[[#This Row],[INTERNACIONAL]:[DOMESTICO]])</f>
        <v>451230</v>
      </c>
      <c r="D137" s="1">
        <v>41759</v>
      </c>
    </row>
    <row r="138" spans="1:4" x14ac:dyDescent="0.25">
      <c r="A138">
        <v>177320</v>
      </c>
      <c r="B138">
        <v>280374</v>
      </c>
      <c r="C138">
        <f>+SUM(Tabla5[[#This Row],[INTERNACIONAL]:[DOMESTICO]])</f>
        <v>457694</v>
      </c>
      <c r="D138" s="1">
        <v>41790</v>
      </c>
    </row>
    <row r="139" spans="1:4" x14ac:dyDescent="0.25">
      <c r="A139">
        <v>182208</v>
      </c>
      <c r="B139">
        <v>265756</v>
      </c>
      <c r="C139">
        <f>+SUM(Tabla5[[#This Row],[INTERNACIONAL]:[DOMESTICO]])</f>
        <v>447964</v>
      </c>
      <c r="D139" s="1">
        <v>41820</v>
      </c>
    </row>
    <row r="140" spans="1:4" x14ac:dyDescent="0.25">
      <c r="A140">
        <v>212895</v>
      </c>
      <c r="B140">
        <v>306838</v>
      </c>
      <c r="C140">
        <f>+SUM(Tabla5[[#This Row],[INTERNACIONAL]:[DOMESTICO]])</f>
        <v>519733</v>
      </c>
      <c r="D140" s="1">
        <v>41851</v>
      </c>
    </row>
    <row r="141" spans="1:4" x14ac:dyDescent="0.25">
      <c r="A141">
        <v>235003</v>
      </c>
      <c r="B141">
        <v>296296</v>
      </c>
      <c r="C141">
        <f>+SUM(Tabla5[[#This Row],[INTERNACIONAL]:[DOMESTICO]])</f>
        <v>531299</v>
      </c>
      <c r="D141" s="1">
        <v>41882</v>
      </c>
    </row>
    <row r="142" spans="1:4" x14ac:dyDescent="0.25">
      <c r="A142">
        <v>192916</v>
      </c>
      <c r="B142">
        <v>266480</v>
      </c>
      <c r="C142">
        <f>+SUM(Tabla5[[#This Row],[INTERNACIONAL]:[DOMESTICO]])</f>
        <v>459396</v>
      </c>
      <c r="D142" s="1">
        <v>41912</v>
      </c>
    </row>
    <row r="143" spans="1:4" x14ac:dyDescent="0.25">
      <c r="A143">
        <v>191885</v>
      </c>
      <c r="B143">
        <v>295468</v>
      </c>
      <c r="C143">
        <f>+SUM(Tabla5[[#This Row],[INTERNACIONAL]:[DOMESTICO]])</f>
        <v>487353</v>
      </c>
      <c r="D143" s="1">
        <v>41943</v>
      </c>
    </row>
    <row r="144" spans="1:4" x14ac:dyDescent="0.25">
      <c r="A144">
        <v>203000</v>
      </c>
      <c r="B144">
        <v>271878</v>
      </c>
      <c r="C144">
        <f>+SUM(Tabla5[[#This Row],[INTERNACIONAL]:[DOMESTICO]])</f>
        <v>474878</v>
      </c>
      <c r="D144" s="1">
        <v>41973</v>
      </c>
    </row>
    <row r="145" spans="1:4" x14ac:dyDescent="0.25">
      <c r="A145">
        <v>213220</v>
      </c>
      <c r="B145">
        <v>283084</v>
      </c>
      <c r="C145">
        <f>+SUM(Tabla5[[#This Row],[INTERNACIONAL]:[DOMESTICO]])</f>
        <v>496304</v>
      </c>
      <c r="D145" s="1">
        <v>42004</v>
      </c>
    </row>
    <row r="146" spans="1:4" x14ac:dyDescent="0.25">
      <c r="A146" s="5">
        <v>195726</v>
      </c>
      <c r="B146" s="5">
        <v>246912</v>
      </c>
      <c r="C146" s="5">
        <f>+SUM(Tabla5[[#This Row],[INTERNACIONAL]:[DOMESTICO]])</f>
        <v>442638</v>
      </c>
      <c r="D146" s="1">
        <v>42035</v>
      </c>
    </row>
    <row r="147" spans="1:4" x14ac:dyDescent="0.25">
      <c r="A147" s="5">
        <v>181786</v>
      </c>
      <c r="B147" s="5">
        <v>236974</v>
      </c>
      <c r="C147" s="5">
        <f>+SUM(Tabla5[[#This Row],[INTERNACIONAL]:[DOMESTICO]])</f>
        <v>418760</v>
      </c>
      <c r="D147" s="1">
        <v>42063</v>
      </c>
    </row>
    <row r="148" spans="1:4" x14ac:dyDescent="0.25">
      <c r="A148" s="5">
        <v>190044</v>
      </c>
      <c r="B148" s="5">
        <v>268399</v>
      </c>
      <c r="C148" s="5">
        <f>+SUM(Tabla5[[#This Row],[INTERNACIONAL]:[DOMESTICO]])</f>
        <v>458443</v>
      </c>
      <c r="D148" s="1">
        <v>42094</v>
      </c>
    </row>
    <row r="149" spans="1:4" x14ac:dyDescent="0.25">
      <c r="A149" s="5">
        <v>181011</v>
      </c>
      <c r="B149" s="5">
        <v>263789</v>
      </c>
      <c r="C149" s="5">
        <f>+SUM(Tabla5[[#This Row],[INTERNACIONAL]:[DOMESTICO]])</f>
        <v>444800</v>
      </c>
      <c r="D149" s="1">
        <v>42124</v>
      </c>
    </row>
    <row r="150" spans="1:4" x14ac:dyDescent="0.25">
      <c r="A150" s="5">
        <v>183367</v>
      </c>
      <c r="B150" s="5">
        <v>250302</v>
      </c>
      <c r="C150" s="5">
        <f>+SUM(Tabla5[[#This Row],[INTERNACIONAL]:[DOMESTICO]])</f>
        <v>433669</v>
      </c>
      <c r="D150" s="1">
        <v>42155</v>
      </c>
    </row>
    <row r="151" spans="1:4" x14ac:dyDescent="0.25">
      <c r="A151" s="5">
        <v>181966</v>
      </c>
      <c r="B151" s="5">
        <v>248759</v>
      </c>
      <c r="C151" s="5">
        <f>+SUM(Tabla5[[#This Row],[INTERNACIONAL]:[DOMESTICO]])</f>
        <v>430725</v>
      </c>
      <c r="D151" s="1">
        <v>42185</v>
      </c>
    </row>
    <row r="152" spans="1:4" x14ac:dyDescent="0.25">
      <c r="A152" s="5">
        <v>218918</v>
      </c>
      <c r="B152" s="5">
        <v>269823</v>
      </c>
      <c r="C152" s="5">
        <f>+SUM(Tabla5[[#This Row],[INTERNACIONAL]:[DOMESTICO]])</f>
        <v>488741</v>
      </c>
      <c r="D152" s="1">
        <v>42216</v>
      </c>
    </row>
    <row r="153" spans="1:4" x14ac:dyDescent="0.25">
      <c r="A153" s="5">
        <v>232293</v>
      </c>
      <c r="B153" s="5">
        <v>263063</v>
      </c>
      <c r="C153" s="5">
        <f>+SUM(Tabla5[[#This Row],[INTERNACIONAL]:[DOMESTICO]])</f>
        <v>495356</v>
      </c>
      <c r="D153" s="1">
        <v>42247</v>
      </c>
    </row>
    <row r="154" spans="1:4" x14ac:dyDescent="0.25">
      <c r="A154" s="5">
        <v>198875</v>
      </c>
      <c r="B154" s="5">
        <v>238639</v>
      </c>
      <c r="C154" s="5">
        <f>+SUM(Tabla5[[#This Row],[INTERNACIONAL]:[DOMESTICO]])</f>
        <v>437514</v>
      </c>
      <c r="D154" s="1">
        <v>42277</v>
      </c>
    </row>
    <row r="155" spans="1:4" x14ac:dyDescent="0.25">
      <c r="A155" s="5">
        <v>200922</v>
      </c>
      <c r="B155" s="5">
        <v>254125</v>
      </c>
      <c r="C155" s="5">
        <f>+SUM(Tabla5[[#This Row],[INTERNACIONAL]:[DOMESTICO]])</f>
        <v>455047</v>
      </c>
      <c r="D155" s="1">
        <v>42308</v>
      </c>
    </row>
    <row r="156" spans="1:4" x14ac:dyDescent="0.25">
      <c r="A156" s="5">
        <v>196955</v>
      </c>
      <c r="B156" s="5">
        <v>234313</v>
      </c>
      <c r="C156" s="5">
        <f>+SUM(Tabla5[[#This Row],[INTERNACIONAL]:[DOMESTICO]])</f>
        <v>431268</v>
      </c>
      <c r="D156" s="1">
        <v>42338</v>
      </c>
    </row>
    <row r="157" spans="1:4" x14ac:dyDescent="0.25">
      <c r="A157" s="5">
        <v>195544</v>
      </c>
      <c r="B157" s="5">
        <v>244039</v>
      </c>
      <c r="C157" s="5">
        <f>+SUM(Tabla5[[#This Row],[INTERNACIONAL]:[DOMESTICO]])</f>
        <v>439583</v>
      </c>
      <c r="D157" s="1">
        <v>42369</v>
      </c>
    </row>
    <row r="158" spans="1:4" x14ac:dyDescent="0.25">
      <c r="A158" s="5">
        <v>184588</v>
      </c>
      <c r="B158" s="5">
        <v>213278</v>
      </c>
      <c r="C158" s="5">
        <f>+SUM(Tabla5[[#This Row],[INTERNACIONAL]:[DOMESTICO]])</f>
        <v>397866</v>
      </c>
      <c r="D158" s="1">
        <v>42400</v>
      </c>
    </row>
    <row r="159" spans="1:4" x14ac:dyDescent="0.25">
      <c r="A159" s="5">
        <v>183149</v>
      </c>
      <c r="B159" s="5">
        <v>218052</v>
      </c>
      <c r="C159" s="5">
        <f>+SUM(Tabla5[[#This Row],[INTERNACIONAL]:[DOMESTICO]])</f>
        <v>401201</v>
      </c>
      <c r="D159" s="1">
        <v>42429</v>
      </c>
    </row>
    <row r="160" spans="1:4" x14ac:dyDescent="0.25">
      <c r="A160" s="5">
        <v>190578</v>
      </c>
      <c r="B160" s="5">
        <v>236186</v>
      </c>
      <c r="C160" s="5">
        <f>+SUM(Tabla5[[#This Row],[INTERNACIONAL]:[DOMESTICO]])</f>
        <v>426764</v>
      </c>
      <c r="D160" s="1">
        <v>42460</v>
      </c>
    </row>
    <row r="161" spans="1:4" x14ac:dyDescent="0.25">
      <c r="A161" s="5">
        <v>162259</v>
      </c>
      <c r="B161" s="5">
        <v>209430</v>
      </c>
      <c r="C161" s="5">
        <f>+SUM(Tabla5[[#This Row],[INTERNACIONAL]:[DOMESTICO]])</f>
        <v>371689</v>
      </c>
      <c r="D161" s="1">
        <v>42490</v>
      </c>
    </row>
    <row r="162" spans="1:4" x14ac:dyDescent="0.25">
      <c r="A162" s="5">
        <v>161805</v>
      </c>
      <c r="B162" s="5">
        <v>221658</v>
      </c>
      <c r="C162" s="5">
        <f>+SUM(Tabla5[[#This Row],[INTERNACIONAL]:[DOMESTICO]])</f>
        <v>383463</v>
      </c>
      <c r="D162" s="1">
        <v>42521</v>
      </c>
    </row>
    <row r="163" spans="1:4" x14ac:dyDescent="0.25">
      <c r="A163" s="5">
        <v>151594</v>
      </c>
      <c r="B163" s="5">
        <v>221286</v>
      </c>
      <c r="C163" s="5">
        <f>+SUM(Tabla5[[#This Row],[INTERNACIONAL]:[DOMESTICO]])</f>
        <v>372880</v>
      </c>
      <c r="D163" s="1">
        <v>42551</v>
      </c>
    </row>
    <row r="164" spans="1:4" x14ac:dyDescent="0.25">
      <c r="A164">
        <v>203480</v>
      </c>
      <c r="B164">
        <v>252064</v>
      </c>
      <c r="C164" s="4">
        <f>+SUM(Tabla5[[#This Row],[INTERNACIONAL]:[DOMESTICO]])</f>
        <v>455544</v>
      </c>
      <c r="D164" s="1">
        <v>42582</v>
      </c>
    </row>
    <row r="165" spans="1:4" x14ac:dyDescent="0.25">
      <c r="A165">
        <v>228200</v>
      </c>
      <c r="B165">
        <v>238578</v>
      </c>
      <c r="C165" s="4">
        <f>+SUM(Tabla5[[#This Row],[INTERNACIONAL]:[DOMESTICO]])</f>
        <v>466778</v>
      </c>
      <c r="D165" s="1">
        <v>42613</v>
      </c>
    </row>
    <row r="166" spans="1:4" x14ac:dyDescent="0.25">
      <c r="A166">
        <v>176802</v>
      </c>
      <c r="B166">
        <v>211884</v>
      </c>
      <c r="C166" s="4">
        <f>+SUM(Tabla5[[#This Row],[INTERNACIONAL]:[DOMESTICO]])</f>
        <v>388686</v>
      </c>
      <c r="D166" s="1">
        <v>42643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zoomScaleNormal="100" workbookViewId="0">
      <pane ySplit="1" topLeftCell="A164" activePane="bottomLeft" state="frozen"/>
      <selection pane="bottomLeft" activeCell="F166" sqref="F166"/>
    </sheetView>
  </sheetViews>
  <sheetFormatPr baseColWidth="10" defaultRowHeight="15" x14ac:dyDescent="0.25"/>
  <cols>
    <col min="1" max="1" width="24.5703125" customWidth="1"/>
    <col min="2" max="2" width="29.28515625" customWidth="1"/>
    <col min="3" max="3" width="26.5703125" customWidth="1"/>
    <col min="4" max="5" width="19.85546875" customWidth="1"/>
    <col min="6" max="6" width="19.140625" customWidth="1"/>
    <col min="7" max="7" width="3.42578125" customWidth="1"/>
  </cols>
  <sheetData>
    <row r="1" spans="1:6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</row>
    <row r="2" spans="1:6" x14ac:dyDescent="0.25">
      <c r="A2">
        <v>2746</v>
      </c>
      <c r="B2">
        <v>1182</v>
      </c>
      <c r="C2">
        <v>412</v>
      </c>
      <c r="D2">
        <v>525</v>
      </c>
      <c r="E2">
        <f>+SUM(Tabla6[[#This Row],[PASAJEROS DOMÉSTICOS]:[MILITAR Y OTROS]])</f>
        <v>4865</v>
      </c>
      <c r="F2" s="1">
        <v>37652</v>
      </c>
    </row>
    <row r="3" spans="1:6" x14ac:dyDescent="0.25">
      <c r="A3">
        <v>2462</v>
      </c>
      <c r="B3">
        <v>1014</v>
      </c>
      <c r="C3">
        <v>470</v>
      </c>
      <c r="D3">
        <v>530</v>
      </c>
      <c r="E3">
        <f>+SUM(Tabla6[[#This Row],[PASAJEROS DOMÉSTICOS]:[MILITAR Y OTROS]])</f>
        <v>4476</v>
      </c>
      <c r="F3" s="1">
        <v>37680</v>
      </c>
    </row>
    <row r="4" spans="1:6" x14ac:dyDescent="0.25">
      <c r="A4">
        <v>2588</v>
      </c>
      <c r="B4">
        <v>1140</v>
      </c>
      <c r="C4">
        <v>348</v>
      </c>
      <c r="D4">
        <v>446</v>
      </c>
      <c r="E4">
        <f>+SUM(Tabla6[[#This Row],[PASAJEROS DOMÉSTICOS]:[MILITAR Y OTROS]])</f>
        <v>4522</v>
      </c>
      <c r="F4" s="1">
        <v>37711</v>
      </c>
    </row>
    <row r="5" spans="1:6" x14ac:dyDescent="0.25">
      <c r="A5">
        <v>2524</v>
      </c>
      <c r="B5">
        <v>1038</v>
      </c>
      <c r="C5">
        <v>386</v>
      </c>
      <c r="D5">
        <v>598</v>
      </c>
      <c r="E5">
        <f>+SUM(Tabla6[[#This Row],[PASAJEROS DOMÉSTICOS]:[MILITAR Y OTROS]])</f>
        <v>4546</v>
      </c>
      <c r="F5" s="1">
        <v>37741</v>
      </c>
    </row>
    <row r="6" spans="1:6" x14ac:dyDescent="0.25">
      <c r="A6">
        <v>2676</v>
      </c>
      <c r="B6">
        <v>1154</v>
      </c>
      <c r="C6">
        <v>370</v>
      </c>
      <c r="D6">
        <v>656</v>
      </c>
      <c r="E6">
        <f>+SUM(Tabla6[[#This Row],[PASAJEROS DOMÉSTICOS]:[MILITAR Y OTROS]])</f>
        <v>4856</v>
      </c>
      <c r="F6" s="1">
        <v>37772</v>
      </c>
    </row>
    <row r="7" spans="1:6" x14ac:dyDescent="0.25">
      <c r="A7">
        <v>2654</v>
      </c>
      <c r="B7">
        <v>1102</v>
      </c>
      <c r="C7">
        <v>274</v>
      </c>
      <c r="D7">
        <v>696</v>
      </c>
      <c r="E7">
        <f>+SUM(Tabla6[[#This Row],[PASAJEROS DOMÉSTICOS]:[MILITAR Y OTROS]])</f>
        <v>4726</v>
      </c>
      <c r="F7" s="1">
        <v>37802</v>
      </c>
    </row>
    <row r="8" spans="1:6" x14ac:dyDescent="0.25">
      <c r="A8">
        <v>2794</v>
      </c>
      <c r="B8">
        <v>1212</v>
      </c>
      <c r="C8">
        <v>276</v>
      </c>
      <c r="D8">
        <v>794</v>
      </c>
      <c r="E8">
        <f>+SUM(Tabla6[[#This Row],[PASAJEROS DOMÉSTICOS]:[MILITAR Y OTROS]])</f>
        <v>5076</v>
      </c>
      <c r="F8" s="1">
        <v>37833</v>
      </c>
    </row>
    <row r="9" spans="1:6" x14ac:dyDescent="0.25">
      <c r="A9">
        <v>2688</v>
      </c>
      <c r="B9">
        <v>1286</v>
      </c>
      <c r="C9">
        <v>292</v>
      </c>
      <c r="D9">
        <v>718</v>
      </c>
      <c r="E9">
        <f>+SUM(Tabla6[[#This Row],[PASAJEROS DOMÉSTICOS]:[MILITAR Y OTROS]])</f>
        <v>4984</v>
      </c>
      <c r="F9" s="1">
        <v>37864</v>
      </c>
    </row>
    <row r="10" spans="1:6" x14ac:dyDescent="0.25">
      <c r="A10">
        <v>2572</v>
      </c>
      <c r="B10">
        <v>1166</v>
      </c>
      <c r="C10">
        <v>322</v>
      </c>
      <c r="D10">
        <v>578</v>
      </c>
      <c r="E10">
        <f>+SUM(Tabla6[[#This Row],[PASAJEROS DOMÉSTICOS]:[MILITAR Y OTROS]])</f>
        <v>4638</v>
      </c>
      <c r="F10" s="1">
        <v>37894</v>
      </c>
    </row>
    <row r="11" spans="1:6" x14ac:dyDescent="0.25">
      <c r="A11">
        <v>3062</v>
      </c>
      <c r="B11">
        <v>1134</v>
      </c>
      <c r="C11">
        <v>388</v>
      </c>
      <c r="D11">
        <v>876</v>
      </c>
      <c r="E11">
        <f>+SUM(Tabla6[[#This Row],[PASAJEROS DOMÉSTICOS]:[MILITAR Y OTROS]])</f>
        <v>5460</v>
      </c>
      <c r="F11" s="1">
        <v>37925</v>
      </c>
    </row>
    <row r="12" spans="1:6" x14ac:dyDescent="0.25">
      <c r="A12">
        <v>2838</v>
      </c>
      <c r="B12">
        <v>1134</v>
      </c>
      <c r="C12">
        <v>330</v>
      </c>
      <c r="D12">
        <v>648</v>
      </c>
      <c r="E12">
        <f>+SUM(Tabla6[[#This Row],[PASAJEROS DOMÉSTICOS]:[MILITAR Y OTROS]])</f>
        <v>4950</v>
      </c>
      <c r="F12" s="1">
        <v>37955</v>
      </c>
    </row>
    <row r="13" spans="1:6" x14ac:dyDescent="0.25">
      <c r="A13">
        <v>2972</v>
      </c>
      <c r="B13">
        <v>1216</v>
      </c>
      <c r="C13">
        <v>328</v>
      </c>
      <c r="D13">
        <v>650</v>
      </c>
      <c r="E13">
        <f>+SUM(Tabla6[[#This Row],[PASAJEROS DOMÉSTICOS]:[MILITAR Y OTROS]])</f>
        <v>5166</v>
      </c>
      <c r="F13" s="1">
        <v>37986</v>
      </c>
    </row>
    <row r="14" spans="1:6" x14ac:dyDescent="0.25">
      <c r="A14">
        <v>2806</v>
      </c>
      <c r="B14">
        <v>1237</v>
      </c>
      <c r="C14">
        <v>398</v>
      </c>
      <c r="D14">
        <v>586</v>
      </c>
      <c r="E14">
        <f>+SUM(Tabla6[[#This Row],[PASAJEROS DOMÉSTICOS]:[MILITAR Y OTROS]])</f>
        <v>5027</v>
      </c>
      <c r="F14" s="1">
        <v>38017</v>
      </c>
    </row>
    <row r="15" spans="1:6" x14ac:dyDescent="0.25">
      <c r="A15">
        <v>2534</v>
      </c>
      <c r="B15">
        <v>1124</v>
      </c>
      <c r="C15">
        <v>444</v>
      </c>
      <c r="D15">
        <v>709</v>
      </c>
      <c r="E15">
        <f>+SUM(Tabla6[[#This Row],[PASAJEROS DOMÉSTICOS]:[MILITAR Y OTROS]])</f>
        <v>4811</v>
      </c>
      <c r="F15" s="1">
        <v>38046</v>
      </c>
    </row>
    <row r="16" spans="1:6" x14ac:dyDescent="0.25">
      <c r="A16">
        <v>2896</v>
      </c>
      <c r="B16">
        <v>1213</v>
      </c>
      <c r="C16">
        <v>334</v>
      </c>
      <c r="D16">
        <v>687</v>
      </c>
      <c r="E16">
        <f>+SUM(Tabla6[[#This Row],[PASAJEROS DOMÉSTICOS]:[MILITAR Y OTROS]])</f>
        <v>5130</v>
      </c>
      <c r="F16" s="1">
        <v>38077</v>
      </c>
    </row>
    <row r="17" spans="1:6" x14ac:dyDescent="0.25">
      <c r="A17">
        <v>2680</v>
      </c>
      <c r="B17">
        <v>1191</v>
      </c>
      <c r="C17">
        <v>378</v>
      </c>
      <c r="D17">
        <v>651</v>
      </c>
      <c r="E17">
        <f>+SUM(Tabla6[[#This Row],[PASAJEROS DOMÉSTICOS]:[MILITAR Y OTROS]])</f>
        <v>4900</v>
      </c>
      <c r="F17" s="1">
        <v>38107</v>
      </c>
    </row>
    <row r="18" spans="1:6" x14ac:dyDescent="0.25">
      <c r="A18">
        <v>2676</v>
      </c>
      <c r="B18">
        <v>1182</v>
      </c>
      <c r="C18">
        <v>386</v>
      </c>
      <c r="D18">
        <v>619</v>
      </c>
      <c r="E18">
        <f>+SUM(Tabla6[[#This Row],[PASAJEROS DOMÉSTICOS]:[MILITAR Y OTROS]])</f>
        <v>4863</v>
      </c>
      <c r="F18" s="1">
        <v>38138</v>
      </c>
    </row>
    <row r="19" spans="1:6" x14ac:dyDescent="0.25">
      <c r="A19">
        <v>2824</v>
      </c>
      <c r="B19">
        <v>1182</v>
      </c>
      <c r="C19">
        <v>324</v>
      </c>
      <c r="D19">
        <v>722</v>
      </c>
      <c r="E19">
        <f>+SUM(Tabla6[[#This Row],[PASAJEROS DOMÉSTICOS]:[MILITAR Y OTROS]])</f>
        <v>5052</v>
      </c>
      <c r="F19" s="1">
        <v>38168</v>
      </c>
    </row>
    <row r="20" spans="1:6" x14ac:dyDescent="0.25">
      <c r="A20">
        <v>2889</v>
      </c>
      <c r="B20">
        <v>1270</v>
      </c>
      <c r="C20">
        <v>292</v>
      </c>
      <c r="D20">
        <v>726</v>
      </c>
      <c r="E20">
        <f>+SUM(Tabla6[[#This Row],[PASAJEROS DOMÉSTICOS]:[MILITAR Y OTROS]])</f>
        <v>5177</v>
      </c>
      <c r="F20" s="1">
        <v>38199</v>
      </c>
    </row>
    <row r="21" spans="1:6" x14ac:dyDescent="0.25">
      <c r="A21">
        <v>3115</v>
      </c>
      <c r="B21">
        <v>1374</v>
      </c>
      <c r="C21">
        <v>314</v>
      </c>
      <c r="D21">
        <v>634</v>
      </c>
      <c r="E21">
        <f>+SUM(Tabla6[[#This Row],[PASAJEROS DOMÉSTICOS]:[MILITAR Y OTROS]])</f>
        <v>5437</v>
      </c>
      <c r="F21" s="1">
        <v>38230</v>
      </c>
    </row>
    <row r="22" spans="1:6" x14ac:dyDescent="0.25">
      <c r="A22">
        <v>3002</v>
      </c>
      <c r="B22">
        <v>1198</v>
      </c>
      <c r="C22">
        <v>328</v>
      </c>
      <c r="D22">
        <v>529</v>
      </c>
      <c r="E22">
        <f>+SUM(Tabla6[[#This Row],[PASAJEROS DOMÉSTICOS]:[MILITAR Y OTROS]])</f>
        <v>5057</v>
      </c>
      <c r="F22" s="1">
        <v>38260</v>
      </c>
    </row>
    <row r="23" spans="1:6" x14ac:dyDescent="0.25">
      <c r="A23">
        <v>2945</v>
      </c>
      <c r="B23">
        <v>1244</v>
      </c>
      <c r="C23">
        <v>398</v>
      </c>
      <c r="D23">
        <v>752</v>
      </c>
      <c r="E23">
        <f>+SUM(Tabla6[[#This Row],[PASAJEROS DOMÉSTICOS]:[MILITAR Y OTROS]])</f>
        <v>5339</v>
      </c>
      <c r="F23" s="1">
        <v>38291</v>
      </c>
    </row>
    <row r="24" spans="1:6" x14ac:dyDescent="0.25">
      <c r="A24">
        <v>2928</v>
      </c>
      <c r="B24">
        <v>1208</v>
      </c>
      <c r="C24">
        <v>325</v>
      </c>
      <c r="D24">
        <v>714</v>
      </c>
      <c r="E24">
        <f>+SUM(Tabla6[[#This Row],[PASAJEROS DOMÉSTICOS]:[MILITAR Y OTROS]])</f>
        <v>5175</v>
      </c>
      <c r="F24" s="1">
        <v>38321</v>
      </c>
    </row>
    <row r="25" spans="1:6" x14ac:dyDescent="0.25">
      <c r="A25">
        <v>3293</v>
      </c>
      <c r="B25">
        <v>1307</v>
      </c>
      <c r="C25">
        <v>337</v>
      </c>
      <c r="D25">
        <v>666</v>
      </c>
      <c r="E25">
        <f>+SUM(Tabla6[[#This Row],[PASAJEROS DOMÉSTICOS]:[MILITAR Y OTROS]])</f>
        <v>5603</v>
      </c>
      <c r="F25" s="1">
        <v>38352</v>
      </c>
    </row>
    <row r="26" spans="1:6" x14ac:dyDescent="0.25">
      <c r="A26">
        <v>3192</v>
      </c>
      <c r="B26">
        <v>1351</v>
      </c>
      <c r="C26">
        <v>416</v>
      </c>
      <c r="D26">
        <v>704</v>
      </c>
      <c r="E26">
        <f>+SUM(Tabla6[[#This Row],[PASAJEROS DOMÉSTICOS]:[MILITAR Y OTROS]])</f>
        <v>5663</v>
      </c>
      <c r="F26" s="1">
        <v>38383</v>
      </c>
    </row>
    <row r="27" spans="1:6" x14ac:dyDescent="0.25">
      <c r="A27">
        <v>2839</v>
      </c>
      <c r="B27">
        <v>1247</v>
      </c>
      <c r="C27">
        <v>471</v>
      </c>
      <c r="D27">
        <v>552</v>
      </c>
      <c r="E27">
        <f>+SUM(Tabla6[[#This Row],[PASAJEROS DOMÉSTICOS]:[MILITAR Y OTROS]])</f>
        <v>5109</v>
      </c>
      <c r="F27" s="1">
        <v>38411</v>
      </c>
    </row>
    <row r="28" spans="1:6" x14ac:dyDescent="0.25">
      <c r="A28">
        <v>3220</v>
      </c>
      <c r="B28">
        <v>1351</v>
      </c>
      <c r="C28">
        <v>380</v>
      </c>
      <c r="D28">
        <v>704</v>
      </c>
      <c r="E28">
        <f>+SUM(Tabla6[[#This Row],[PASAJEROS DOMÉSTICOS]:[MILITAR Y OTROS]])</f>
        <v>5655</v>
      </c>
      <c r="F28" s="1">
        <v>38442</v>
      </c>
    </row>
    <row r="29" spans="1:6" x14ac:dyDescent="0.25">
      <c r="A29">
        <v>2988</v>
      </c>
      <c r="B29">
        <v>1283</v>
      </c>
      <c r="C29">
        <v>437</v>
      </c>
      <c r="D29">
        <v>832</v>
      </c>
      <c r="E29">
        <f>+SUM(Tabla6[[#This Row],[PASAJEROS DOMÉSTICOS]:[MILITAR Y OTROS]])</f>
        <v>5540</v>
      </c>
      <c r="F29" s="1">
        <v>38472</v>
      </c>
    </row>
    <row r="30" spans="1:6" x14ac:dyDescent="0.25">
      <c r="A30">
        <v>2985</v>
      </c>
      <c r="B30">
        <v>1360</v>
      </c>
      <c r="C30">
        <v>378</v>
      </c>
      <c r="D30">
        <v>931</v>
      </c>
      <c r="E30">
        <f>+SUM(Tabla6[[#This Row],[PASAJEROS DOMÉSTICOS]:[MILITAR Y OTROS]])</f>
        <v>5654</v>
      </c>
      <c r="F30" s="1">
        <v>38503</v>
      </c>
    </row>
    <row r="31" spans="1:6" x14ac:dyDescent="0.25">
      <c r="A31">
        <v>3092</v>
      </c>
      <c r="B31">
        <v>1273</v>
      </c>
      <c r="C31">
        <v>348</v>
      </c>
      <c r="D31">
        <v>721</v>
      </c>
      <c r="E31">
        <f>+SUM(Tabla6[[#This Row],[PASAJEROS DOMÉSTICOS]:[MILITAR Y OTROS]])</f>
        <v>5434</v>
      </c>
      <c r="F31" s="1">
        <v>38533</v>
      </c>
    </row>
    <row r="32" spans="1:6" x14ac:dyDescent="0.25">
      <c r="A32">
        <v>3310</v>
      </c>
      <c r="B32">
        <v>1432</v>
      </c>
      <c r="C32">
        <v>361</v>
      </c>
      <c r="D32">
        <v>803</v>
      </c>
      <c r="E32">
        <f>+SUM(Tabla6[[#This Row],[PASAJEROS DOMÉSTICOS]:[MILITAR Y OTROS]])</f>
        <v>5906</v>
      </c>
      <c r="F32" s="1">
        <v>38564</v>
      </c>
    </row>
    <row r="33" spans="1:6" x14ac:dyDescent="0.25">
      <c r="A33">
        <v>3398</v>
      </c>
      <c r="B33">
        <v>1437</v>
      </c>
      <c r="C33">
        <v>386</v>
      </c>
      <c r="D33">
        <v>696</v>
      </c>
      <c r="E33">
        <f>+SUM(Tabla6[[#This Row],[PASAJEROS DOMÉSTICOS]:[MILITAR Y OTROS]])</f>
        <v>5917</v>
      </c>
      <c r="F33" s="1">
        <v>38595</v>
      </c>
    </row>
    <row r="34" spans="1:6" x14ac:dyDescent="0.25">
      <c r="A34">
        <v>3499</v>
      </c>
      <c r="B34">
        <v>1329</v>
      </c>
      <c r="C34">
        <v>385</v>
      </c>
      <c r="D34">
        <v>572</v>
      </c>
      <c r="E34">
        <f>+SUM(Tabla6[[#This Row],[PASAJEROS DOMÉSTICOS]:[MILITAR Y OTROS]])</f>
        <v>5785</v>
      </c>
      <c r="F34" s="1">
        <v>38625</v>
      </c>
    </row>
    <row r="35" spans="1:6" x14ac:dyDescent="0.25">
      <c r="A35">
        <v>3559</v>
      </c>
      <c r="B35">
        <v>1279</v>
      </c>
      <c r="C35">
        <v>386</v>
      </c>
      <c r="D35">
        <v>711</v>
      </c>
      <c r="E35">
        <f>+SUM(Tabla6[[#This Row],[PASAJEROS DOMÉSTICOS]:[MILITAR Y OTROS]])</f>
        <v>5935</v>
      </c>
      <c r="F35" s="1">
        <v>38656</v>
      </c>
    </row>
    <row r="36" spans="1:6" x14ac:dyDescent="0.25">
      <c r="A36">
        <v>3348</v>
      </c>
      <c r="B36">
        <v>1287</v>
      </c>
      <c r="C36">
        <v>396</v>
      </c>
      <c r="D36">
        <v>693</v>
      </c>
      <c r="E36">
        <f>+SUM(Tabla6[[#This Row],[PASAJEROS DOMÉSTICOS]:[MILITAR Y OTROS]])</f>
        <v>5724</v>
      </c>
      <c r="F36" s="1">
        <v>38686</v>
      </c>
    </row>
    <row r="37" spans="1:6" x14ac:dyDescent="0.25">
      <c r="A37">
        <v>3515</v>
      </c>
      <c r="B37">
        <v>1364</v>
      </c>
      <c r="C37">
        <v>351</v>
      </c>
      <c r="D37">
        <v>487</v>
      </c>
      <c r="E37">
        <f>+SUM(Tabla6[[#This Row],[PASAJEROS DOMÉSTICOS]:[MILITAR Y OTROS]])</f>
        <v>5717</v>
      </c>
      <c r="F37" s="1">
        <v>38717</v>
      </c>
    </row>
    <row r="38" spans="1:6" x14ac:dyDescent="0.25">
      <c r="A38">
        <v>3657</v>
      </c>
      <c r="B38">
        <v>1311</v>
      </c>
      <c r="C38">
        <v>422</v>
      </c>
      <c r="D38">
        <v>538</v>
      </c>
      <c r="E38">
        <f>+SUM(Tabla6[[#This Row],[PASAJEROS DOMÉSTICOS]:[MILITAR Y OTROS]])</f>
        <v>5928</v>
      </c>
      <c r="F38" s="1">
        <v>38748</v>
      </c>
    </row>
    <row r="39" spans="1:6" x14ac:dyDescent="0.25">
      <c r="A39">
        <v>3237</v>
      </c>
      <c r="B39">
        <v>1113</v>
      </c>
      <c r="C39">
        <v>560</v>
      </c>
      <c r="D39">
        <v>524</v>
      </c>
      <c r="E39">
        <f>+SUM(Tabla6[[#This Row],[PASAJEROS DOMÉSTICOS]:[MILITAR Y OTROS]])</f>
        <v>5434</v>
      </c>
      <c r="F39" s="1">
        <v>38776</v>
      </c>
    </row>
    <row r="40" spans="1:6" x14ac:dyDescent="0.25">
      <c r="A40">
        <v>3771</v>
      </c>
      <c r="B40">
        <v>1245</v>
      </c>
      <c r="C40">
        <v>410</v>
      </c>
      <c r="D40">
        <v>678</v>
      </c>
      <c r="E40">
        <f>+SUM(Tabla6[[#This Row],[PASAJEROS DOMÉSTICOS]:[MILITAR Y OTROS]])</f>
        <v>6104</v>
      </c>
      <c r="F40" s="1">
        <v>38807</v>
      </c>
    </row>
    <row r="41" spans="1:6" x14ac:dyDescent="0.25">
      <c r="A41">
        <v>3762</v>
      </c>
      <c r="B41">
        <v>1220</v>
      </c>
      <c r="C41">
        <v>488</v>
      </c>
      <c r="D41">
        <v>568</v>
      </c>
      <c r="E41">
        <f>+SUM(Tabla6[[#This Row],[PASAJEROS DOMÉSTICOS]:[MILITAR Y OTROS]])</f>
        <v>6038</v>
      </c>
      <c r="F41" s="1">
        <v>38837</v>
      </c>
    </row>
    <row r="42" spans="1:6" x14ac:dyDescent="0.25">
      <c r="A42">
        <v>4296</v>
      </c>
      <c r="B42">
        <v>1268</v>
      </c>
      <c r="C42">
        <v>516</v>
      </c>
      <c r="D42">
        <v>676</v>
      </c>
      <c r="E42">
        <f>+SUM(Tabla6[[#This Row],[PASAJEROS DOMÉSTICOS]:[MILITAR Y OTROS]])</f>
        <v>6756</v>
      </c>
      <c r="F42" s="1">
        <v>38868</v>
      </c>
    </row>
    <row r="43" spans="1:6" x14ac:dyDescent="0.25">
      <c r="A43">
        <v>4240</v>
      </c>
      <c r="B43">
        <v>1244</v>
      </c>
      <c r="C43">
        <v>456</v>
      </c>
      <c r="D43">
        <v>208</v>
      </c>
      <c r="E43">
        <f>+SUM(Tabla6[[#This Row],[PASAJEROS DOMÉSTICOS]:[MILITAR Y OTROS]])</f>
        <v>6148</v>
      </c>
      <c r="F43" s="1">
        <v>38898</v>
      </c>
    </row>
    <row r="44" spans="1:6" x14ac:dyDescent="0.25">
      <c r="A44">
        <v>4379</v>
      </c>
      <c r="B44">
        <v>1383</v>
      </c>
      <c r="C44">
        <v>406</v>
      </c>
      <c r="D44">
        <v>528</v>
      </c>
      <c r="E44">
        <f>+SUM(Tabla6[[#This Row],[PASAJEROS DOMÉSTICOS]:[MILITAR Y OTROS]])</f>
        <v>6696</v>
      </c>
      <c r="F44" s="1">
        <v>38929</v>
      </c>
    </row>
    <row r="45" spans="1:6" x14ac:dyDescent="0.25">
      <c r="A45">
        <v>4492</v>
      </c>
      <c r="B45">
        <v>1524</v>
      </c>
      <c r="C45">
        <v>364</v>
      </c>
      <c r="D45">
        <v>544</v>
      </c>
      <c r="E45">
        <f>+SUM(Tabla6[[#This Row],[PASAJEROS DOMÉSTICOS]:[MILITAR Y OTROS]])</f>
        <v>6924</v>
      </c>
      <c r="F45" s="1">
        <v>38960</v>
      </c>
    </row>
    <row r="46" spans="1:6" x14ac:dyDescent="0.25">
      <c r="A46">
        <v>4287</v>
      </c>
      <c r="B46">
        <v>1425</v>
      </c>
      <c r="C46">
        <v>376</v>
      </c>
      <c r="D46">
        <v>526</v>
      </c>
      <c r="E46">
        <f>+SUM(Tabla6[[#This Row],[PASAJEROS DOMÉSTICOS]:[MILITAR Y OTROS]])</f>
        <v>6614</v>
      </c>
      <c r="F46" s="1">
        <v>38990</v>
      </c>
    </row>
    <row r="47" spans="1:6" x14ac:dyDescent="0.25">
      <c r="A47">
        <v>4295</v>
      </c>
      <c r="B47">
        <v>1443</v>
      </c>
      <c r="C47">
        <v>406</v>
      </c>
      <c r="D47">
        <v>478</v>
      </c>
      <c r="E47">
        <f>+SUM(Tabla6[[#This Row],[PASAJEROS DOMÉSTICOS]:[MILITAR Y OTROS]])</f>
        <v>6622</v>
      </c>
      <c r="F47" s="1">
        <v>39021</v>
      </c>
    </row>
    <row r="48" spans="1:6" x14ac:dyDescent="0.25">
      <c r="A48">
        <v>4223</v>
      </c>
      <c r="B48">
        <v>1401</v>
      </c>
      <c r="C48">
        <v>378</v>
      </c>
      <c r="D48">
        <v>504</v>
      </c>
      <c r="E48">
        <f>+SUM(Tabla6[[#This Row],[PASAJEROS DOMÉSTICOS]:[MILITAR Y OTROS]])</f>
        <v>6506</v>
      </c>
      <c r="F48" s="1">
        <v>39051</v>
      </c>
    </row>
    <row r="49" spans="1:6" x14ac:dyDescent="0.25">
      <c r="A49">
        <v>4400</v>
      </c>
      <c r="B49">
        <v>1510</v>
      </c>
      <c r="C49">
        <v>350</v>
      </c>
      <c r="D49">
        <v>538</v>
      </c>
      <c r="E49">
        <f>+SUM(Tabla6[[#This Row],[PASAJEROS DOMÉSTICOS]:[MILITAR Y OTROS]])</f>
        <v>6798</v>
      </c>
      <c r="F49" s="1">
        <v>39082</v>
      </c>
    </row>
    <row r="50" spans="1:6" x14ac:dyDescent="0.25">
      <c r="A50">
        <v>4531</v>
      </c>
      <c r="B50">
        <v>1577</v>
      </c>
      <c r="C50">
        <v>490</v>
      </c>
      <c r="D50">
        <v>592</v>
      </c>
      <c r="E50">
        <f>+SUM(Tabla6[[#This Row],[PASAJEROS DOMÉSTICOS]:[MILITAR Y OTROS]])</f>
        <v>7190</v>
      </c>
      <c r="F50" s="1">
        <v>39113</v>
      </c>
    </row>
    <row r="51" spans="1:6" x14ac:dyDescent="0.25">
      <c r="A51">
        <v>3751</v>
      </c>
      <c r="B51">
        <v>1417</v>
      </c>
      <c r="C51">
        <v>544</v>
      </c>
      <c r="D51">
        <v>564</v>
      </c>
      <c r="E51">
        <f>+SUM(Tabla6[[#This Row],[PASAJEROS DOMÉSTICOS]:[MILITAR Y OTROS]])</f>
        <v>6276</v>
      </c>
      <c r="F51" s="1">
        <v>39141</v>
      </c>
    </row>
    <row r="52" spans="1:6" x14ac:dyDescent="0.25">
      <c r="A52">
        <v>4166</v>
      </c>
      <c r="B52">
        <v>1549</v>
      </c>
      <c r="C52">
        <v>404</v>
      </c>
      <c r="D52">
        <v>703</v>
      </c>
      <c r="E52">
        <f>+SUM(Tabla6[[#This Row],[PASAJEROS DOMÉSTICOS]:[MILITAR Y OTROS]])</f>
        <v>6822</v>
      </c>
      <c r="F52" s="1">
        <v>39172</v>
      </c>
    </row>
    <row r="53" spans="1:6" x14ac:dyDescent="0.25">
      <c r="A53">
        <v>3947</v>
      </c>
      <c r="B53">
        <v>1443</v>
      </c>
      <c r="C53">
        <v>410</v>
      </c>
      <c r="D53">
        <v>694</v>
      </c>
      <c r="E53">
        <f>+SUM(Tabla6[[#This Row],[PASAJEROS DOMÉSTICOS]:[MILITAR Y OTROS]])</f>
        <v>6494</v>
      </c>
      <c r="F53" s="1">
        <v>39202</v>
      </c>
    </row>
    <row r="54" spans="1:6" x14ac:dyDescent="0.25">
      <c r="A54">
        <v>3982</v>
      </c>
      <c r="B54">
        <v>1498</v>
      </c>
      <c r="C54">
        <v>474</v>
      </c>
      <c r="D54">
        <v>676</v>
      </c>
      <c r="E54">
        <f>+SUM(Tabla6[[#This Row],[PASAJEROS DOMÉSTICOS]:[MILITAR Y OTROS]])</f>
        <v>6630</v>
      </c>
      <c r="F54" s="1">
        <v>39233</v>
      </c>
    </row>
    <row r="55" spans="1:6" x14ac:dyDescent="0.25">
      <c r="A55">
        <v>3961</v>
      </c>
      <c r="B55">
        <v>1407</v>
      </c>
      <c r="C55">
        <v>422</v>
      </c>
      <c r="D55">
        <v>728</v>
      </c>
      <c r="E55">
        <f>+SUM(Tabla6[[#This Row],[PASAJEROS DOMÉSTICOS]:[MILITAR Y OTROS]])</f>
        <v>6518</v>
      </c>
      <c r="F55" s="1">
        <v>39263</v>
      </c>
    </row>
    <row r="56" spans="1:6" x14ac:dyDescent="0.25">
      <c r="A56">
        <v>4060</v>
      </c>
      <c r="B56">
        <v>1546</v>
      </c>
      <c r="C56">
        <v>412</v>
      </c>
      <c r="D56">
        <v>556</v>
      </c>
      <c r="E56">
        <f>+SUM(Tabla6[[#This Row],[PASAJEROS DOMÉSTICOS]:[MILITAR Y OTROS]])</f>
        <v>6574</v>
      </c>
      <c r="F56" s="1">
        <v>39294</v>
      </c>
    </row>
    <row r="57" spans="1:6" x14ac:dyDescent="0.25">
      <c r="A57">
        <v>4124</v>
      </c>
      <c r="B57">
        <v>1560</v>
      </c>
      <c r="C57">
        <v>408</v>
      </c>
      <c r="D57">
        <v>794</v>
      </c>
      <c r="E57">
        <f>+SUM(Tabla6[[#This Row],[PASAJEROS DOMÉSTICOS]:[MILITAR Y OTROS]])</f>
        <v>6886</v>
      </c>
      <c r="F57" s="1">
        <v>39325</v>
      </c>
    </row>
    <row r="58" spans="1:6" x14ac:dyDescent="0.25">
      <c r="A58">
        <v>3668</v>
      </c>
      <c r="B58">
        <v>1406</v>
      </c>
      <c r="C58">
        <v>412</v>
      </c>
      <c r="D58">
        <v>820</v>
      </c>
      <c r="E58">
        <f>+SUM(Tabla6[[#This Row],[PASAJEROS DOMÉSTICOS]:[MILITAR Y OTROS]])</f>
        <v>6306</v>
      </c>
      <c r="F58" s="1">
        <v>39355</v>
      </c>
    </row>
    <row r="59" spans="1:6" x14ac:dyDescent="0.25">
      <c r="A59">
        <v>3848</v>
      </c>
      <c r="B59">
        <v>1414</v>
      </c>
      <c r="C59">
        <v>438</v>
      </c>
      <c r="D59">
        <v>652</v>
      </c>
      <c r="E59">
        <f>+SUM(Tabla6[[#This Row],[PASAJEROS DOMÉSTICOS]:[MILITAR Y OTROS]])</f>
        <v>6352</v>
      </c>
      <c r="F59" s="1">
        <v>39386</v>
      </c>
    </row>
    <row r="60" spans="1:6" x14ac:dyDescent="0.25">
      <c r="A60">
        <v>3547</v>
      </c>
      <c r="B60">
        <v>1298</v>
      </c>
      <c r="C60">
        <v>345</v>
      </c>
      <c r="D60">
        <v>488</v>
      </c>
      <c r="E60">
        <f>+SUM(Tabla6[[#This Row],[PASAJEROS DOMÉSTICOS]:[MILITAR Y OTROS]])</f>
        <v>5678</v>
      </c>
      <c r="F60" s="1">
        <v>39416</v>
      </c>
    </row>
    <row r="61" spans="1:6" x14ac:dyDescent="0.25">
      <c r="A61">
        <v>3364</v>
      </c>
      <c r="B61">
        <v>1404</v>
      </c>
      <c r="C61">
        <v>356</v>
      </c>
      <c r="D61">
        <v>568</v>
      </c>
      <c r="E61">
        <f>+SUM(Tabla6[[#This Row],[PASAJEROS DOMÉSTICOS]:[MILITAR Y OTROS]])</f>
        <v>5692</v>
      </c>
      <c r="F61" s="1">
        <v>39447</v>
      </c>
    </row>
    <row r="62" spans="1:6" x14ac:dyDescent="0.25">
      <c r="A62">
        <v>3828</v>
      </c>
      <c r="B62">
        <v>1430</v>
      </c>
      <c r="C62">
        <v>420</v>
      </c>
      <c r="D62">
        <v>756</v>
      </c>
      <c r="E62">
        <f>+SUM(Tabla6[[#This Row],[PASAJEROS DOMÉSTICOS]:[MILITAR Y OTROS]])</f>
        <v>6434</v>
      </c>
      <c r="F62" s="1">
        <v>39478</v>
      </c>
    </row>
    <row r="63" spans="1:6" x14ac:dyDescent="0.25">
      <c r="A63">
        <v>3748</v>
      </c>
      <c r="B63">
        <v>1346</v>
      </c>
      <c r="C63">
        <v>510</v>
      </c>
      <c r="D63">
        <v>494</v>
      </c>
      <c r="E63">
        <f>+SUM(Tabla6[[#This Row],[PASAJEROS DOMÉSTICOS]:[MILITAR Y OTROS]])</f>
        <v>6098</v>
      </c>
      <c r="F63" s="1">
        <v>39507</v>
      </c>
    </row>
    <row r="64" spans="1:6" x14ac:dyDescent="0.25">
      <c r="A64">
        <v>4009</v>
      </c>
      <c r="B64">
        <v>1395</v>
      </c>
      <c r="C64">
        <v>348</v>
      </c>
      <c r="D64">
        <v>764</v>
      </c>
      <c r="E64">
        <f>+SUM(Tabla6[[#This Row],[PASAJEROS DOMÉSTICOS]:[MILITAR Y OTROS]])</f>
        <v>6516</v>
      </c>
      <c r="F64" s="1">
        <v>39538</v>
      </c>
    </row>
    <row r="65" spans="1:6" x14ac:dyDescent="0.25">
      <c r="A65">
        <v>4159</v>
      </c>
      <c r="B65">
        <v>1336</v>
      </c>
      <c r="C65">
        <v>398</v>
      </c>
      <c r="D65">
        <v>629</v>
      </c>
      <c r="E65">
        <f>+SUM(Tabla6[[#This Row],[PASAJEROS DOMÉSTICOS]:[MILITAR Y OTROS]])</f>
        <v>6522</v>
      </c>
      <c r="F65" s="1">
        <v>39568</v>
      </c>
    </row>
    <row r="66" spans="1:6" x14ac:dyDescent="0.25">
      <c r="A66">
        <v>4004</v>
      </c>
      <c r="B66">
        <v>1380</v>
      </c>
      <c r="C66">
        <v>394</v>
      </c>
      <c r="D66">
        <v>702</v>
      </c>
      <c r="E66">
        <f>+SUM(Tabla6[[#This Row],[PASAJEROS DOMÉSTICOS]:[MILITAR Y OTROS]])</f>
        <v>6480</v>
      </c>
      <c r="F66" s="1">
        <v>39599</v>
      </c>
    </row>
    <row r="67" spans="1:6" x14ac:dyDescent="0.25">
      <c r="A67">
        <v>3854</v>
      </c>
      <c r="B67">
        <v>1439</v>
      </c>
      <c r="C67">
        <v>379</v>
      </c>
      <c r="D67">
        <v>762</v>
      </c>
      <c r="E67">
        <f>+SUM(Tabla6[[#This Row],[PASAJEROS DOMÉSTICOS]:[MILITAR Y OTROS]])</f>
        <v>6434</v>
      </c>
      <c r="F67" s="1">
        <v>39629</v>
      </c>
    </row>
    <row r="68" spans="1:6" x14ac:dyDescent="0.25">
      <c r="A68">
        <v>4046</v>
      </c>
      <c r="B68">
        <v>1553</v>
      </c>
      <c r="C68">
        <v>360</v>
      </c>
      <c r="D68">
        <v>727</v>
      </c>
      <c r="E68">
        <f>+SUM(Tabla6[[#This Row],[PASAJEROS DOMÉSTICOS]:[MILITAR Y OTROS]])</f>
        <v>6686</v>
      </c>
      <c r="F68" s="1">
        <v>39660</v>
      </c>
    </row>
    <row r="69" spans="1:6" x14ac:dyDescent="0.25">
      <c r="A69">
        <v>3971</v>
      </c>
      <c r="B69">
        <v>1593</v>
      </c>
      <c r="C69">
        <v>366</v>
      </c>
      <c r="D69">
        <v>822</v>
      </c>
      <c r="E69">
        <f>+SUM(Tabla6[[#This Row],[PASAJEROS DOMÉSTICOS]:[MILITAR Y OTROS]])</f>
        <v>6752</v>
      </c>
      <c r="F69" s="1">
        <v>39691</v>
      </c>
    </row>
    <row r="70" spans="1:6" x14ac:dyDescent="0.25">
      <c r="A70">
        <v>3540</v>
      </c>
      <c r="B70">
        <v>1424</v>
      </c>
      <c r="C70">
        <v>362</v>
      </c>
      <c r="D70">
        <v>956</v>
      </c>
      <c r="E70">
        <f>+SUM(Tabla6[[#This Row],[PASAJEROS DOMÉSTICOS]:[MILITAR Y OTROS]])</f>
        <v>6282</v>
      </c>
      <c r="F70" s="1">
        <v>39721</v>
      </c>
    </row>
    <row r="71" spans="1:6" x14ac:dyDescent="0.25">
      <c r="A71">
        <v>3996</v>
      </c>
      <c r="B71">
        <v>1394</v>
      </c>
      <c r="C71">
        <v>376</v>
      </c>
      <c r="D71">
        <v>866</v>
      </c>
      <c r="E71">
        <f>+SUM(Tabla6[[#This Row],[PASAJEROS DOMÉSTICOS]:[MILITAR Y OTROS]])</f>
        <v>6632</v>
      </c>
      <c r="F71" s="1">
        <v>39752</v>
      </c>
    </row>
    <row r="72" spans="1:6" x14ac:dyDescent="0.25">
      <c r="A72">
        <v>4041</v>
      </c>
      <c r="B72">
        <v>1385</v>
      </c>
      <c r="C72">
        <v>354</v>
      </c>
      <c r="D72">
        <v>678</v>
      </c>
      <c r="E72">
        <f>+SUM(Tabla6[[#This Row],[PASAJEROS DOMÉSTICOS]:[MILITAR Y OTROS]])</f>
        <v>6458</v>
      </c>
      <c r="F72" s="1">
        <v>39782</v>
      </c>
    </row>
    <row r="73" spans="1:6" x14ac:dyDescent="0.25">
      <c r="A73">
        <v>4281</v>
      </c>
      <c r="B73">
        <v>1513</v>
      </c>
      <c r="C73">
        <v>344</v>
      </c>
      <c r="D73">
        <v>734</v>
      </c>
      <c r="E73">
        <f>+SUM(Tabla6[[#This Row],[PASAJEROS DOMÉSTICOS]:[MILITAR Y OTROS]])</f>
        <v>6872</v>
      </c>
      <c r="F73" s="1">
        <v>39813</v>
      </c>
    </row>
    <row r="74" spans="1:6" x14ac:dyDescent="0.25">
      <c r="A74">
        <v>4089</v>
      </c>
      <c r="B74">
        <v>1483</v>
      </c>
      <c r="C74">
        <v>418</v>
      </c>
      <c r="D74">
        <v>564</v>
      </c>
      <c r="E74">
        <f>+SUM(Tabla6[[#This Row],[PASAJEROS DOMÉSTICOS]:[MILITAR Y OTROS]])</f>
        <v>6554</v>
      </c>
      <c r="F74" s="1">
        <v>39844</v>
      </c>
    </row>
    <row r="75" spans="1:6" x14ac:dyDescent="0.25">
      <c r="A75">
        <v>3649</v>
      </c>
      <c r="B75">
        <v>1363</v>
      </c>
      <c r="C75">
        <v>438</v>
      </c>
      <c r="D75">
        <v>694</v>
      </c>
      <c r="E75">
        <f>+SUM(Tabla6[[#This Row],[PASAJEROS DOMÉSTICOS]:[MILITAR Y OTROS]])</f>
        <v>6144</v>
      </c>
      <c r="F75" s="1">
        <v>39872</v>
      </c>
    </row>
    <row r="76" spans="1:6" x14ac:dyDescent="0.25">
      <c r="A76">
        <v>4074</v>
      </c>
      <c r="B76">
        <v>1520</v>
      </c>
      <c r="C76">
        <v>358</v>
      </c>
      <c r="D76">
        <v>850</v>
      </c>
      <c r="E76">
        <f>+SUM(Tabla6[[#This Row],[PASAJEROS DOMÉSTICOS]:[MILITAR Y OTROS]])</f>
        <v>6802</v>
      </c>
      <c r="F76" s="1">
        <v>39903</v>
      </c>
    </row>
    <row r="77" spans="1:6" x14ac:dyDescent="0.25">
      <c r="A77">
        <v>4290</v>
      </c>
      <c r="B77">
        <v>1534</v>
      </c>
      <c r="C77">
        <v>406</v>
      </c>
      <c r="D77">
        <v>740</v>
      </c>
      <c r="E77">
        <f>+SUM(Tabla6[[#This Row],[PASAJEROS DOMÉSTICOS]:[MILITAR Y OTROS]])</f>
        <v>6970</v>
      </c>
      <c r="F77" s="1">
        <v>39933</v>
      </c>
    </row>
    <row r="78" spans="1:6" x14ac:dyDescent="0.25">
      <c r="A78">
        <v>4211</v>
      </c>
      <c r="B78">
        <v>1545</v>
      </c>
      <c r="C78">
        <v>448</v>
      </c>
      <c r="D78">
        <v>756</v>
      </c>
      <c r="E78">
        <f>+SUM(Tabla6[[#This Row],[PASAJEROS DOMÉSTICOS]:[MILITAR Y OTROS]])</f>
        <v>6960</v>
      </c>
      <c r="F78" s="1">
        <v>39964</v>
      </c>
    </row>
    <row r="79" spans="1:6" x14ac:dyDescent="0.25">
      <c r="A79">
        <v>4037</v>
      </c>
      <c r="B79">
        <v>1537</v>
      </c>
      <c r="C79">
        <v>396</v>
      </c>
      <c r="D79">
        <v>722</v>
      </c>
      <c r="E79">
        <f>+SUM(Tabla6[[#This Row],[PASAJEROS DOMÉSTICOS]:[MILITAR Y OTROS]])</f>
        <v>6692</v>
      </c>
      <c r="F79" s="1">
        <v>39994</v>
      </c>
    </row>
    <row r="80" spans="1:6" x14ac:dyDescent="0.25">
      <c r="A80">
        <v>4313</v>
      </c>
      <c r="B80">
        <v>1643</v>
      </c>
      <c r="C80">
        <v>438</v>
      </c>
      <c r="D80">
        <v>988</v>
      </c>
      <c r="E80">
        <f>+SUM(Tabla6[[#This Row],[PASAJEROS DOMÉSTICOS]:[MILITAR Y OTROS]])</f>
        <v>7382</v>
      </c>
      <c r="F80" s="1">
        <v>40025</v>
      </c>
    </row>
    <row r="81" spans="1:6" x14ac:dyDescent="0.25">
      <c r="A81">
        <v>4425</v>
      </c>
      <c r="B81">
        <v>1686</v>
      </c>
      <c r="C81">
        <v>414</v>
      </c>
      <c r="D81">
        <v>683</v>
      </c>
      <c r="E81">
        <f>+SUM(Tabla6[[#This Row],[PASAJEROS DOMÉSTICOS]:[MILITAR Y OTROS]])</f>
        <v>7208</v>
      </c>
      <c r="F81" s="1">
        <v>40056</v>
      </c>
    </row>
    <row r="82" spans="1:6" x14ac:dyDescent="0.25">
      <c r="A82">
        <v>4237</v>
      </c>
      <c r="B82">
        <v>1605</v>
      </c>
      <c r="C82">
        <v>424</v>
      </c>
      <c r="D82">
        <v>854</v>
      </c>
      <c r="E82">
        <f>+SUM(Tabla6[[#This Row],[PASAJEROS DOMÉSTICOS]:[MILITAR Y OTROS]])</f>
        <v>7120</v>
      </c>
      <c r="F82" s="1">
        <v>40086</v>
      </c>
    </row>
    <row r="83" spans="1:6" x14ac:dyDescent="0.25">
      <c r="A83">
        <v>4088</v>
      </c>
      <c r="B83">
        <v>1618</v>
      </c>
      <c r="C83">
        <v>490</v>
      </c>
      <c r="D83">
        <v>912</v>
      </c>
      <c r="E83">
        <f>+SUM(Tabla6[[#This Row],[PASAJEROS DOMÉSTICOS]:[MILITAR Y OTROS]])</f>
        <v>7108</v>
      </c>
      <c r="F83" s="1">
        <v>40117</v>
      </c>
    </row>
    <row r="84" spans="1:6" x14ac:dyDescent="0.25">
      <c r="A84">
        <v>3836</v>
      </c>
      <c r="B84">
        <v>1562</v>
      </c>
      <c r="C84">
        <v>411</v>
      </c>
      <c r="D84">
        <v>771</v>
      </c>
      <c r="E84">
        <f>+SUM(Tabla6[[#This Row],[PASAJEROS DOMÉSTICOS]:[MILITAR Y OTROS]])</f>
        <v>6580</v>
      </c>
      <c r="F84" s="1">
        <v>40147</v>
      </c>
    </row>
    <row r="85" spans="1:6" x14ac:dyDescent="0.25">
      <c r="A85">
        <v>4067</v>
      </c>
      <c r="B85">
        <v>1637</v>
      </c>
      <c r="C85">
        <v>414</v>
      </c>
      <c r="D85">
        <v>786</v>
      </c>
      <c r="E85">
        <f>+SUM(Tabla6[[#This Row],[PASAJEROS DOMÉSTICOS]:[MILITAR Y OTROS]])</f>
        <v>6904</v>
      </c>
      <c r="F85" s="1">
        <v>40178</v>
      </c>
    </row>
    <row r="86" spans="1:6" x14ac:dyDescent="0.25">
      <c r="A86">
        <v>4041</v>
      </c>
      <c r="B86">
        <v>1659</v>
      </c>
      <c r="C86">
        <v>508</v>
      </c>
      <c r="D86">
        <v>794</v>
      </c>
      <c r="E86">
        <f>+SUM(Tabla6[[#This Row],[PASAJEROS DOMÉSTICOS]:[MILITAR Y OTROS]])</f>
        <v>7002</v>
      </c>
      <c r="F86" s="1">
        <v>40209</v>
      </c>
    </row>
    <row r="87" spans="1:6" x14ac:dyDescent="0.25">
      <c r="A87">
        <v>3746</v>
      </c>
      <c r="B87">
        <v>1500</v>
      </c>
      <c r="C87">
        <v>574</v>
      </c>
      <c r="D87">
        <v>584</v>
      </c>
      <c r="E87">
        <f>+SUM(Tabla6[[#This Row],[PASAJEROS DOMÉSTICOS]:[MILITAR Y OTROS]])</f>
        <v>6404</v>
      </c>
      <c r="F87" s="1">
        <v>40237</v>
      </c>
    </row>
    <row r="88" spans="1:6" x14ac:dyDescent="0.25">
      <c r="A88">
        <v>4267</v>
      </c>
      <c r="B88">
        <v>1604</v>
      </c>
      <c r="C88">
        <v>450</v>
      </c>
      <c r="D88">
        <v>829</v>
      </c>
      <c r="E88">
        <f>+SUM(Tabla6[[#This Row],[PASAJEROS DOMÉSTICOS]:[MILITAR Y OTROS]])</f>
        <v>7150</v>
      </c>
      <c r="F88" s="1">
        <v>40268</v>
      </c>
    </row>
    <row r="89" spans="1:6" x14ac:dyDescent="0.25">
      <c r="A89">
        <v>4070</v>
      </c>
      <c r="B89">
        <v>1542</v>
      </c>
      <c r="C89">
        <v>522</v>
      </c>
      <c r="D89">
        <v>798</v>
      </c>
      <c r="E89">
        <f>+SUM(Tabla6[[#This Row],[PASAJEROS DOMÉSTICOS]:[MILITAR Y OTROS]])</f>
        <v>6932</v>
      </c>
      <c r="F89" s="1">
        <v>40298</v>
      </c>
    </row>
    <row r="90" spans="1:6" x14ac:dyDescent="0.25">
      <c r="A90">
        <v>4017</v>
      </c>
      <c r="B90">
        <v>1569</v>
      </c>
      <c r="C90">
        <v>482</v>
      </c>
      <c r="D90">
        <v>874</v>
      </c>
      <c r="E90">
        <f>+SUM(Tabla6[[#This Row],[PASAJEROS DOMÉSTICOS]:[MILITAR Y OTROS]])</f>
        <v>6942</v>
      </c>
      <c r="F90" s="1">
        <v>40329</v>
      </c>
    </row>
    <row r="91" spans="1:6" x14ac:dyDescent="0.25">
      <c r="A91">
        <v>4118</v>
      </c>
      <c r="B91">
        <v>1538</v>
      </c>
      <c r="C91">
        <v>424</v>
      </c>
      <c r="D91">
        <v>838</v>
      </c>
      <c r="E91">
        <f>+SUM(Tabla6[[#This Row],[PASAJEROS DOMÉSTICOS]:[MILITAR Y OTROS]])</f>
        <v>6918</v>
      </c>
      <c r="F91" s="1">
        <v>40359</v>
      </c>
    </row>
    <row r="92" spans="1:6" x14ac:dyDescent="0.25">
      <c r="A92">
        <v>4449</v>
      </c>
      <c r="B92">
        <v>1584</v>
      </c>
      <c r="C92">
        <v>388</v>
      </c>
      <c r="D92">
        <v>883</v>
      </c>
      <c r="E92">
        <f>+SUM(Tabla6[[#This Row],[PASAJEROS DOMÉSTICOS]:[MILITAR Y OTROS]])</f>
        <v>7304</v>
      </c>
      <c r="F92" s="1">
        <v>40390</v>
      </c>
    </row>
    <row r="93" spans="1:6" x14ac:dyDescent="0.25">
      <c r="A93">
        <v>4463</v>
      </c>
      <c r="B93">
        <v>1665</v>
      </c>
      <c r="C93">
        <v>408</v>
      </c>
      <c r="D93">
        <v>728</v>
      </c>
      <c r="E93">
        <f>+SUM(Tabla6[[#This Row],[PASAJEROS DOMÉSTICOS]:[MILITAR Y OTROS]])</f>
        <v>7264</v>
      </c>
      <c r="F93" s="1">
        <v>40421</v>
      </c>
    </row>
    <row r="94" spans="1:6" x14ac:dyDescent="0.25">
      <c r="A94">
        <v>4237</v>
      </c>
      <c r="B94">
        <v>1509</v>
      </c>
      <c r="C94">
        <v>402</v>
      </c>
      <c r="D94">
        <v>658</v>
      </c>
      <c r="E94">
        <f>+SUM(Tabla6[[#This Row],[PASAJEROS DOMÉSTICOS]:[MILITAR Y OTROS]])</f>
        <v>6806</v>
      </c>
      <c r="F94" s="1">
        <v>40451</v>
      </c>
    </row>
    <row r="95" spans="1:6" x14ac:dyDescent="0.25">
      <c r="A95">
        <v>4516</v>
      </c>
      <c r="B95">
        <v>1563</v>
      </c>
      <c r="C95">
        <v>460</v>
      </c>
      <c r="D95">
        <v>587</v>
      </c>
      <c r="E95">
        <f>+SUM(Tabla6[[#This Row],[PASAJEROS DOMÉSTICOS]:[MILITAR Y OTROS]])</f>
        <v>7126</v>
      </c>
      <c r="F95" s="1">
        <v>40482</v>
      </c>
    </row>
    <row r="96" spans="1:6" x14ac:dyDescent="0.25">
      <c r="A96">
        <v>4225</v>
      </c>
      <c r="B96">
        <v>1493</v>
      </c>
      <c r="C96">
        <v>414</v>
      </c>
      <c r="D96">
        <v>608</v>
      </c>
      <c r="E96">
        <f>+SUM(Tabla6[[#This Row],[PASAJEROS DOMÉSTICOS]:[MILITAR Y OTROS]])</f>
        <v>6740</v>
      </c>
      <c r="F96" s="1">
        <v>40512</v>
      </c>
    </row>
    <row r="97" spans="1:6" x14ac:dyDescent="0.25">
      <c r="A97">
        <v>4412</v>
      </c>
      <c r="B97">
        <v>1546</v>
      </c>
      <c r="C97">
        <v>442</v>
      </c>
      <c r="D97">
        <v>788</v>
      </c>
      <c r="E97">
        <f>+SUM(Tabla6[[#This Row],[PASAJEROS DOMÉSTICOS]:[MILITAR Y OTROS]])</f>
        <v>7188</v>
      </c>
      <c r="F97" s="1">
        <v>40543</v>
      </c>
    </row>
    <row r="98" spans="1:6" x14ac:dyDescent="0.25">
      <c r="A98">
        <v>4263</v>
      </c>
      <c r="B98">
        <v>1551</v>
      </c>
      <c r="C98">
        <v>458</v>
      </c>
      <c r="D98">
        <v>954</v>
      </c>
      <c r="E98">
        <f>+SUM(Tabla6[[#This Row],[PASAJEROS DOMÉSTICOS]:[MILITAR Y OTROS]])</f>
        <v>7226</v>
      </c>
      <c r="F98" s="1">
        <v>40574</v>
      </c>
    </row>
    <row r="99" spans="1:6" x14ac:dyDescent="0.25">
      <c r="A99">
        <v>3932</v>
      </c>
      <c r="B99">
        <v>1388</v>
      </c>
      <c r="C99">
        <v>580</v>
      </c>
      <c r="D99">
        <v>768</v>
      </c>
      <c r="E99">
        <f>+SUM(Tabla6[[#This Row],[PASAJEROS DOMÉSTICOS]:[MILITAR Y OTROS]])</f>
        <v>6668</v>
      </c>
      <c r="F99" s="1">
        <v>40602</v>
      </c>
    </row>
    <row r="100" spans="1:6" x14ac:dyDescent="0.25">
      <c r="A100">
        <v>4244</v>
      </c>
      <c r="B100">
        <v>1525</v>
      </c>
      <c r="C100">
        <v>458</v>
      </c>
      <c r="D100">
        <v>923</v>
      </c>
      <c r="E100">
        <f>+SUM(Tabla6[[#This Row],[PASAJEROS DOMÉSTICOS]:[MILITAR Y OTROS]])</f>
        <v>7150</v>
      </c>
      <c r="F100" s="1">
        <v>40633</v>
      </c>
    </row>
    <row r="101" spans="1:6" x14ac:dyDescent="0.25">
      <c r="A101">
        <v>3993</v>
      </c>
      <c r="B101">
        <v>1489</v>
      </c>
      <c r="C101">
        <v>492</v>
      </c>
      <c r="D101">
        <v>520</v>
      </c>
      <c r="E101">
        <f>+SUM(Tabla6[[#This Row],[PASAJEROS DOMÉSTICOS]:[MILITAR Y OTROS]])</f>
        <v>6494</v>
      </c>
      <c r="F101" s="1">
        <v>40663</v>
      </c>
    </row>
    <row r="102" spans="1:6" x14ac:dyDescent="0.25">
      <c r="A102">
        <v>4087</v>
      </c>
      <c r="B102">
        <v>1540</v>
      </c>
      <c r="C102">
        <v>472</v>
      </c>
      <c r="D102">
        <v>735</v>
      </c>
      <c r="E102">
        <f>+SUM(Tabla6[[#This Row],[PASAJEROS DOMÉSTICOS]:[MILITAR Y OTROS]])</f>
        <v>6834</v>
      </c>
      <c r="F102" s="1">
        <v>40694</v>
      </c>
    </row>
    <row r="103" spans="1:6" x14ac:dyDescent="0.25">
      <c r="A103">
        <v>4186</v>
      </c>
      <c r="B103">
        <v>1600</v>
      </c>
      <c r="C103">
        <v>426</v>
      </c>
      <c r="D103">
        <v>952</v>
      </c>
      <c r="E103">
        <f>+SUM(Tabla6[[#This Row],[PASAJEROS DOMÉSTICOS]:[MILITAR Y OTROS]])</f>
        <v>7164</v>
      </c>
      <c r="F103" s="1">
        <v>40724</v>
      </c>
    </row>
    <row r="104" spans="1:6" x14ac:dyDescent="0.25">
      <c r="A104">
        <v>4257</v>
      </c>
      <c r="B104">
        <v>1750</v>
      </c>
      <c r="C104">
        <v>432</v>
      </c>
      <c r="D104">
        <v>721</v>
      </c>
      <c r="E104">
        <f>+SUM(Tabla6[[#This Row],[PASAJEROS DOMÉSTICOS]:[MILITAR Y OTROS]])</f>
        <v>7160</v>
      </c>
      <c r="F104" s="1">
        <v>40755</v>
      </c>
    </row>
    <row r="105" spans="1:6" x14ac:dyDescent="0.25">
      <c r="A105">
        <v>4142</v>
      </c>
      <c r="B105">
        <v>1801</v>
      </c>
      <c r="C105">
        <v>456</v>
      </c>
      <c r="D105">
        <v>957</v>
      </c>
      <c r="E105">
        <f>+SUM(Tabla6[[#This Row],[PASAJEROS DOMÉSTICOS]:[MILITAR Y OTROS]])</f>
        <v>7356</v>
      </c>
      <c r="F105" s="1">
        <v>40786</v>
      </c>
    </row>
    <row r="106" spans="1:6" x14ac:dyDescent="0.25">
      <c r="A106">
        <v>3800</v>
      </c>
      <c r="B106">
        <v>1588</v>
      </c>
      <c r="C106">
        <v>440</v>
      </c>
      <c r="D106">
        <v>942</v>
      </c>
      <c r="E106">
        <f>+SUM(Tabla6[[#This Row],[PASAJEROS DOMÉSTICOS]:[MILITAR Y OTROS]])</f>
        <v>6770</v>
      </c>
      <c r="F106" s="1">
        <v>40816</v>
      </c>
    </row>
    <row r="107" spans="1:6" x14ac:dyDescent="0.25">
      <c r="A107">
        <v>3679</v>
      </c>
      <c r="B107">
        <v>1628</v>
      </c>
      <c r="C107">
        <v>517</v>
      </c>
      <c r="D107">
        <v>882</v>
      </c>
      <c r="E107">
        <f>+SUM(Tabla6[[#This Row],[PASAJEROS DOMÉSTICOS]:[MILITAR Y OTROS]])</f>
        <v>6706</v>
      </c>
      <c r="F107" s="1">
        <v>40847</v>
      </c>
    </row>
    <row r="108" spans="1:6" x14ac:dyDescent="0.25">
      <c r="A108">
        <v>3748</v>
      </c>
      <c r="B108">
        <v>1574</v>
      </c>
      <c r="C108">
        <v>485</v>
      </c>
      <c r="D108">
        <v>575</v>
      </c>
      <c r="E108">
        <f>+SUM(Tabla6[[#This Row],[PASAJEROS DOMÉSTICOS]:[MILITAR Y OTROS]])</f>
        <v>6382</v>
      </c>
      <c r="F108" s="1">
        <v>40877</v>
      </c>
    </row>
    <row r="109" spans="1:6" x14ac:dyDescent="0.25">
      <c r="A109">
        <v>3936</v>
      </c>
      <c r="B109">
        <v>1510</v>
      </c>
      <c r="C109">
        <v>476</v>
      </c>
      <c r="D109">
        <v>548</v>
      </c>
      <c r="E109">
        <f>+SUM(Tabla6[[#This Row],[PASAJEROS DOMÉSTICOS]:[MILITAR Y OTROS]])</f>
        <v>6470</v>
      </c>
      <c r="F109" s="1">
        <v>40908</v>
      </c>
    </row>
    <row r="110" spans="1:6" x14ac:dyDescent="0.25">
      <c r="A110">
        <v>3868</v>
      </c>
      <c r="B110">
        <v>1504</v>
      </c>
      <c r="C110">
        <v>502</v>
      </c>
      <c r="D110">
        <v>428</v>
      </c>
      <c r="E110">
        <f>+SUM(Tabla6[[#This Row],[PASAJEROS DOMÉSTICOS]:[MILITAR Y OTROS]])</f>
        <v>6302</v>
      </c>
      <c r="F110" s="1">
        <v>40939</v>
      </c>
    </row>
    <row r="111" spans="1:6" x14ac:dyDescent="0.25">
      <c r="A111">
        <v>3549</v>
      </c>
      <c r="B111">
        <v>1519</v>
      </c>
      <c r="C111">
        <v>636</v>
      </c>
      <c r="D111">
        <v>572</v>
      </c>
      <c r="E111">
        <f>+SUM(Tabla6[[#This Row],[PASAJEROS DOMÉSTICOS]:[MILITAR Y OTROS]])</f>
        <v>6276</v>
      </c>
      <c r="F111" s="1">
        <v>40968</v>
      </c>
    </row>
    <row r="112" spans="1:6" x14ac:dyDescent="0.25">
      <c r="A112">
        <v>3802</v>
      </c>
      <c r="B112">
        <v>1551</v>
      </c>
      <c r="C112">
        <v>507</v>
      </c>
      <c r="D112">
        <v>644</v>
      </c>
      <c r="E112">
        <f>+SUM(Tabla6[[#This Row],[PASAJEROS DOMÉSTICOS]:[MILITAR Y OTROS]])</f>
        <v>6504</v>
      </c>
      <c r="F112" s="1">
        <v>40999</v>
      </c>
    </row>
    <row r="113" spans="1:6" x14ac:dyDescent="0.25">
      <c r="A113">
        <v>3515</v>
      </c>
      <c r="B113">
        <v>1509</v>
      </c>
      <c r="C113">
        <v>488</v>
      </c>
      <c r="D113">
        <v>480</v>
      </c>
      <c r="E113">
        <f>+SUM(Tabla6[[#This Row],[PASAJEROS DOMÉSTICOS]:[MILITAR Y OTROS]])</f>
        <v>5992</v>
      </c>
      <c r="F113" s="1">
        <v>41029</v>
      </c>
    </row>
    <row r="114" spans="1:6" x14ac:dyDescent="0.25">
      <c r="A114">
        <v>3611</v>
      </c>
      <c r="B114">
        <v>1578</v>
      </c>
      <c r="C114">
        <v>532</v>
      </c>
      <c r="D114">
        <v>539</v>
      </c>
      <c r="E114">
        <f>+SUM(Tabla6[[#This Row],[PASAJEROS DOMÉSTICOS]:[MILITAR Y OTROS]])</f>
        <v>6260</v>
      </c>
      <c r="F114" s="1">
        <v>41060</v>
      </c>
    </row>
    <row r="115" spans="1:6" x14ac:dyDescent="0.25">
      <c r="A115">
        <v>3423</v>
      </c>
      <c r="B115">
        <v>1570</v>
      </c>
      <c r="C115">
        <v>466</v>
      </c>
      <c r="D115">
        <v>513</v>
      </c>
      <c r="E115">
        <f>+SUM(Tabla6[[#This Row],[PASAJEROS DOMÉSTICOS]:[MILITAR Y OTROS]])</f>
        <v>5972</v>
      </c>
      <c r="F115" s="1">
        <v>41090</v>
      </c>
    </row>
    <row r="116" spans="1:6" x14ac:dyDescent="0.25">
      <c r="A116">
        <v>3634</v>
      </c>
      <c r="B116">
        <v>1820</v>
      </c>
      <c r="C116">
        <v>412</v>
      </c>
      <c r="D116">
        <v>524</v>
      </c>
      <c r="E116">
        <f>+SUM(Tabla6[[#This Row],[PASAJEROS DOMÉSTICOS]:[MILITAR Y OTROS]])</f>
        <v>6390</v>
      </c>
      <c r="F116" s="1">
        <v>41121</v>
      </c>
    </row>
    <row r="117" spans="1:6" x14ac:dyDescent="0.25">
      <c r="A117">
        <v>3515</v>
      </c>
      <c r="B117">
        <v>1887</v>
      </c>
      <c r="C117">
        <v>448</v>
      </c>
      <c r="D117">
        <v>518</v>
      </c>
      <c r="E117">
        <f>+SUM(Tabla6[[#This Row],[PASAJEROS DOMÉSTICOS]:[MILITAR Y OTROS]])</f>
        <v>6368</v>
      </c>
      <c r="F117" s="1">
        <v>41152</v>
      </c>
    </row>
    <row r="118" spans="1:6" x14ac:dyDescent="0.25">
      <c r="A118">
        <v>3232</v>
      </c>
      <c r="B118">
        <v>1668</v>
      </c>
      <c r="C118">
        <v>438</v>
      </c>
      <c r="D118">
        <v>782</v>
      </c>
      <c r="E118">
        <f>+SUM(Tabla6[[#This Row],[PASAJEROS DOMÉSTICOS]:[MILITAR Y OTROS]])</f>
        <v>6120</v>
      </c>
      <c r="F118" s="1">
        <v>41182</v>
      </c>
    </row>
    <row r="119" spans="1:6" x14ac:dyDescent="0.25">
      <c r="A119">
        <v>3385</v>
      </c>
      <c r="B119">
        <v>1763</v>
      </c>
      <c r="C119">
        <v>418</v>
      </c>
      <c r="D119">
        <v>578</v>
      </c>
      <c r="E119">
        <f>+SUM(Tabla6[[#This Row],[PASAJEROS DOMÉSTICOS]:[MILITAR Y OTROS]])</f>
        <v>6144</v>
      </c>
      <c r="F119" s="1">
        <v>41213</v>
      </c>
    </row>
    <row r="120" spans="1:6" x14ac:dyDescent="0.25">
      <c r="A120">
        <v>3359</v>
      </c>
      <c r="B120">
        <v>1674</v>
      </c>
      <c r="C120">
        <v>432</v>
      </c>
      <c r="D120">
        <v>571</v>
      </c>
      <c r="E120">
        <f>+SUM(Tabla6[[#This Row],[PASAJEROS DOMÉSTICOS]:[MILITAR Y OTROS]])</f>
        <v>6036</v>
      </c>
      <c r="F120" s="1">
        <v>41243</v>
      </c>
    </row>
    <row r="121" spans="1:6" x14ac:dyDescent="0.25">
      <c r="A121">
        <v>3327</v>
      </c>
      <c r="B121">
        <v>1764</v>
      </c>
      <c r="C121">
        <v>392</v>
      </c>
      <c r="D121">
        <v>519</v>
      </c>
      <c r="E121">
        <f>+SUM(Tabla6[[#This Row],[PASAJEROS DOMÉSTICOS]:[MILITAR Y OTROS]])</f>
        <v>6002</v>
      </c>
      <c r="F121" s="1">
        <v>41274</v>
      </c>
    </row>
    <row r="122" spans="1:6" x14ac:dyDescent="0.25">
      <c r="A122">
        <v>3441</v>
      </c>
      <c r="B122">
        <v>1819</v>
      </c>
      <c r="C122">
        <v>442</v>
      </c>
      <c r="D122">
        <v>632</v>
      </c>
      <c r="E122">
        <f>+SUM(Tabla6[[#This Row],[PASAJEROS DOMÉSTICOS]:[MILITAR Y OTROS]])</f>
        <v>6334</v>
      </c>
      <c r="F122" s="1">
        <v>41305</v>
      </c>
    </row>
    <row r="123" spans="1:6" x14ac:dyDescent="0.25">
      <c r="A123">
        <v>3008</v>
      </c>
      <c r="B123">
        <v>1630</v>
      </c>
      <c r="C123">
        <v>498</v>
      </c>
      <c r="D123">
        <v>508</v>
      </c>
      <c r="E123">
        <f>+SUM(Tabla6[[#This Row],[PASAJEROS DOMÉSTICOS]:[MILITAR Y OTROS]])</f>
        <v>5644</v>
      </c>
      <c r="F123" s="1">
        <v>41333</v>
      </c>
    </row>
    <row r="124" spans="1:6" x14ac:dyDescent="0.25">
      <c r="A124">
        <v>3381</v>
      </c>
      <c r="B124">
        <v>1739</v>
      </c>
      <c r="C124">
        <v>462</v>
      </c>
      <c r="D124">
        <v>78</v>
      </c>
      <c r="E124">
        <f>+SUM(Tabla6[[#This Row],[PASAJEROS DOMÉSTICOS]:[MILITAR Y OTROS]])</f>
        <v>5660</v>
      </c>
      <c r="F124" s="1">
        <v>41364</v>
      </c>
    </row>
    <row r="125" spans="1:6" x14ac:dyDescent="0.25">
      <c r="A125">
        <v>3401</v>
      </c>
      <c r="B125">
        <v>1691</v>
      </c>
      <c r="C125">
        <v>436</v>
      </c>
      <c r="D125">
        <v>52</v>
      </c>
      <c r="E125">
        <f>+SUM(Tabla6[[#This Row],[PASAJEROS DOMÉSTICOS]:[MILITAR Y OTROS]])</f>
        <v>5580</v>
      </c>
      <c r="F125" s="1">
        <v>41394</v>
      </c>
    </row>
    <row r="126" spans="1:6" x14ac:dyDescent="0.25">
      <c r="A126">
        <v>3738</v>
      </c>
      <c r="B126">
        <v>1682</v>
      </c>
      <c r="C126">
        <v>440</v>
      </c>
      <c r="D126">
        <v>114</v>
      </c>
      <c r="E126">
        <f>+SUM(Tabla6[[#This Row],[PASAJEROS DOMÉSTICOS]:[MILITAR Y OTROS]])</f>
        <v>5974</v>
      </c>
      <c r="F126" s="1">
        <v>41425</v>
      </c>
    </row>
    <row r="127" spans="1:6" x14ac:dyDescent="0.25">
      <c r="A127">
        <v>3674</v>
      </c>
      <c r="B127">
        <v>1725</v>
      </c>
      <c r="C127">
        <v>372</v>
      </c>
      <c r="D127">
        <v>101</v>
      </c>
      <c r="E127">
        <f>+SUM(Tabla6[[#This Row],[PASAJEROS DOMÉSTICOS]:[MILITAR Y OTROS]])</f>
        <v>5872</v>
      </c>
      <c r="F127" s="1">
        <v>41455</v>
      </c>
    </row>
    <row r="128" spans="1:6" x14ac:dyDescent="0.25">
      <c r="A128">
        <v>3719</v>
      </c>
      <c r="B128">
        <v>1813</v>
      </c>
      <c r="C128">
        <v>354</v>
      </c>
      <c r="D128">
        <v>62</v>
      </c>
      <c r="E128">
        <f>+SUM(Tabla6[[#This Row],[PASAJEROS DOMÉSTICOS]:[MILITAR Y OTROS]])</f>
        <v>5948</v>
      </c>
      <c r="F128" s="1">
        <v>41486</v>
      </c>
    </row>
    <row r="129" spans="1:6" x14ac:dyDescent="0.25">
      <c r="A129">
        <v>3555</v>
      </c>
      <c r="B129">
        <v>1932</v>
      </c>
      <c r="C129">
        <v>382</v>
      </c>
      <c r="D129">
        <v>69</v>
      </c>
      <c r="E129">
        <f>+SUM(Tabla6[[#This Row],[PASAJEROS DOMÉSTICOS]:[MILITAR Y OTROS]])</f>
        <v>5938</v>
      </c>
      <c r="F129" s="1">
        <v>41517</v>
      </c>
    </row>
    <row r="130" spans="1:6" x14ac:dyDescent="0.25">
      <c r="A130">
        <v>3159</v>
      </c>
      <c r="B130">
        <v>1691</v>
      </c>
      <c r="C130">
        <v>402</v>
      </c>
      <c r="D130">
        <v>68</v>
      </c>
      <c r="E130">
        <f>+SUM(Tabla6[[#This Row],[PASAJEROS DOMÉSTICOS]:[MILITAR Y OTROS]])</f>
        <v>5320</v>
      </c>
      <c r="F130" s="1">
        <v>41547</v>
      </c>
    </row>
    <row r="131" spans="1:6" x14ac:dyDescent="0.25">
      <c r="A131">
        <v>3256</v>
      </c>
      <c r="B131">
        <v>1747</v>
      </c>
      <c r="C131">
        <v>461</v>
      </c>
      <c r="D131">
        <v>94</v>
      </c>
      <c r="E131">
        <f>+SUM(Tabla6[[#This Row],[PASAJEROS DOMÉSTICOS]:[MILITAR Y OTROS]])</f>
        <v>5558</v>
      </c>
      <c r="F131" s="1">
        <v>41578</v>
      </c>
    </row>
    <row r="132" spans="1:6" x14ac:dyDescent="0.25">
      <c r="A132">
        <v>3101</v>
      </c>
      <c r="B132">
        <v>1713</v>
      </c>
      <c r="C132">
        <v>416</v>
      </c>
      <c r="D132">
        <v>132</v>
      </c>
      <c r="E132">
        <f>+SUM(Tabla6[[#This Row],[PASAJEROS DOMÉSTICOS]:[MILITAR Y OTROS]])</f>
        <v>5362</v>
      </c>
      <c r="F132" s="1">
        <v>41608</v>
      </c>
    </row>
    <row r="133" spans="1:6" x14ac:dyDescent="0.25">
      <c r="A133">
        <v>3084</v>
      </c>
      <c r="B133">
        <v>1784</v>
      </c>
      <c r="C133">
        <v>420</v>
      </c>
      <c r="D133">
        <v>84</v>
      </c>
      <c r="E133">
        <f>+SUM(Tabla6[[#This Row],[PASAJEROS DOMÉSTICOS]:[MILITAR Y OTROS]])</f>
        <v>5372</v>
      </c>
      <c r="F133" s="1">
        <v>41639</v>
      </c>
    </row>
    <row r="134" spans="1:6" x14ac:dyDescent="0.25">
      <c r="A134">
        <v>3182</v>
      </c>
      <c r="B134">
        <v>1802</v>
      </c>
      <c r="C134">
        <v>452</v>
      </c>
      <c r="D134">
        <v>118</v>
      </c>
      <c r="E134">
        <f>+SUM(Tabla6[[#This Row],[PASAJEROS DOMÉSTICOS]:[MILITAR Y OTROS]])</f>
        <v>5554</v>
      </c>
      <c r="F134" s="1">
        <v>41670</v>
      </c>
    </row>
    <row r="135" spans="1:6" x14ac:dyDescent="0.25">
      <c r="A135">
        <v>2920</v>
      </c>
      <c r="B135">
        <v>1603</v>
      </c>
      <c r="C135">
        <v>519</v>
      </c>
      <c r="D135">
        <v>106</v>
      </c>
      <c r="E135">
        <f>+SUM(Tabla6[[#This Row],[PASAJEROS DOMÉSTICOS]:[MILITAR Y OTROS]])</f>
        <v>5148</v>
      </c>
      <c r="F135" s="1">
        <v>41698</v>
      </c>
    </row>
    <row r="136" spans="1:6" x14ac:dyDescent="0.25">
      <c r="A136">
        <v>2988</v>
      </c>
      <c r="B136">
        <v>1794</v>
      </c>
      <c r="C136">
        <v>390</v>
      </c>
      <c r="D136">
        <v>74</v>
      </c>
      <c r="E136">
        <f>+SUM(Tabla6[[#This Row],[PASAJEROS DOMÉSTICOS]:[MILITAR Y OTROS]])</f>
        <v>5246</v>
      </c>
      <c r="F136" s="1">
        <v>41729</v>
      </c>
    </row>
    <row r="137" spans="1:6" x14ac:dyDescent="0.25">
      <c r="A137">
        <v>3035</v>
      </c>
      <c r="B137">
        <v>1685</v>
      </c>
      <c r="C137">
        <v>414</v>
      </c>
      <c r="D137">
        <v>90</v>
      </c>
      <c r="E137">
        <f>+SUM(Tabla6[[#This Row],[PASAJEROS DOMÉSTICOS]:[MILITAR Y OTROS]])</f>
        <v>5224</v>
      </c>
      <c r="F137" s="1">
        <v>41759</v>
      </c>
    </row>
    <row r="138" spans="1:6" x14ac:dyDescent="0.25">
      <c r="A138">
        <v>3257</v>
      </c>
      <c r="B138">
        <v>1684</v>
      </c>
      <c r="C138">
        <v>417</v>
      </c>
      <c r="D138">
        <v>142</v>
      </c>
      <c r="E138">
        <f>+SUM(Tabla6[[#This Row],[PASAJEROS DOMÉSTICOS]:[MILITAR Y OTROS]])</f>
        <v>5500</v>
      </c>
      <c r="F138" s="1">
        <v>41790</v>
      </c>
    </row>
    <row r="139" spans="1:6" x14ac:dyDescent="0.25">
      <c r="A139">
        <v>3112</v>
      </c>
      <c r="B139">
        <v>1622</v>
      </c>
      <c r="C139">
        <v>360</v>
      </c>
      <c r="D139">
        <v>132</v>
      </c>
      <c r="E139">
        <f>+SUM(Tabla6[[#This Row],[PASAJEROS DOMÉSTICOS]:[MILITAR Y OTROS]])</f>
        <v>5226</v>
      </c>
      <c r="F139" s="1">
        <v>41820</v>
      </c>
    </row>
    <row r="140" spans="1:6" x14ac:dyDescent="0.25">
      <c r="A140">
        <v>3282</v>
      </c>
      <c r="B140">
        <v>1790</v>
      </c>
      <c r="C140">
        <v>380</v>
      </c>
      <c r="D140">
        <v>84</v>
      </c>
      <c r="E140">
        <f>+SUM(Tabla6[[#This Row],[PASAJEROS DOMÉSTICOS]:[MILITAR Y OTROS]])</f>
        <v>5536</v>
      </c>
      <c r="F140" s="1">
        <v>41851</v>
      </c>
    </row>
    <row r="141" spans="1:6" x14ac:dyDescent="0.25">
      <c r="A141">
        <v>3181</v>
      </c>
      <c r="B141">
        <v>1869</v>
      </c>
      <c r="C141">
        <v>418</v>
      </c>
      <c r="D141">
        <v>108</v>
      </c>
      <c r="E141">
        <f>+SUM(Tabla6[[#This Row],[PASAJEROS DOMÉSTICOS]:[MILITAR Y OTROS]])</f>
        <v>5576</v>
      </c>
      <c r="F141" s="1">
        <v>41882</v>
      </c>
    </row>
    <row r="142" spans="1:6" x14ac:dyDescent="0.25">
      <c r="A142">
        <v>2860</v>
      </c>
      <c r="B142">
        <v>1730</v>
      </c>
      <c r="C142">
        <v>414</v>
      </c>
      <c r="D142">
        <v>78</v>
      </c>
      <c r="E142">
        <f>+SUM(Tabla6[[#This Row],[PASAJEROS DOMÉSTICOS]:[MILITAR Y OTROS]])</f>
        <v>5082</v>
      </c>
      <c r="F142" s="1">
        <v>41912</v>
      </c>
    </row>
    <row r="143" spans="1:6" x14ac:dyDescent="0.25">
      <c r="A143">
        <v>3047</v>
      </c>
      <c r="B143">
        <v>1871</v>
      </c>
      <c r="C143">
        <v>450</v>
      </c>
      <c r="D143">
        <v>140</v>
      </c>
      <c r="E143">
        <f>+SUM(Tabla6[[#This Row],[PASAJEROS DOMÉSTICOS]:[MILITAR Y OTROS]])</f>
        <v>5508</v>
      </c>
      <c r="F143" s="1">
        <v>41943</v>
      </c>
    </row>
    <row r="144" spans="1:6" x14ac:dyDescent="0.25">
      <c r="A144">
        <v>2884</v>
      </c>
      <c r="B144">
        <v>1951</v>
      </c>
      <c r="C144">
        <v>443</v>
      </c>
      <c r="D144">
        <v>188</v>
      </c>
      <c r="E144">
        <f>+SUM(Tabla6[[#This Row],[PASAJEROS DOMÉSTICOS]:[MILITAR Y OTROS]])</f>
        <v>5466</v>
      </c>
      <c r="F144" s="1">
        <v>41973</v>
      </c>
    </row>
    <row r="145" spans="1:6" x14ac:dyDescent="0.25">
      <c r="A145">
        <v>2903</v>
      </c>
      <c r="B145">
        <v>2051</v>
      </c>
      <c r="C145">
        <v>420</v>
      </c>
      <c r="D145">
        <v>188</v>
      </c>
      <c r="E145">
        <f>+SUM(Tabla6[[#This Row],[PASAJEROS DOMÉSTICOS]:[MILITAR Y OTROS]])</f>
        <v>5562</v>
      </c>
      <c r="F145" s="1">
        <v>42004</v>
      </c>
    </row>
    <row r="146" spans="1:6" x14ac:dyDescent="0.25">
      <c r="A146">
        <v>2888</v>
      </c>
      <c r="B146">
        <v>1961</v>
      </c>
      <c r="C146">
        <v>468</v>
      </c>
      <c r="D146">
        <v>117</v>
      </c>
      <c r="E146" s="4">
        <f>+SUM(Tabla6[[#This Row],[PASAJEROS DOMÉSTICOS]:[MILITAR Y OTROS]])</f>
        <v>5434</v>
      </c>
      <c r="F146" s="1">
        <v>42035</v>
      </c>
    </row>
    <row r="147" spans="1:6" x14ac:dyDescent="0.25">
      <c r="A147">
        <v>2612</v>
      </c>
      <c r="B147">
        <v>1813</v>
      </c>
      <c r="C147">
        <v>581</v>
      </c>
      <c r="D147">
        <v>106</v>
      </c>
      <c r="E147" s="4">
        <f>+SUM(Tabla6[[#This Row],[PASAJEROS DOMÉSTICOS]:[MILITAR Y OTROS]])</f>
        <v>5112</v>
      </c>
      <c r="F147" s="1">
        <v>42063</v>
      </c>
    </row>
    <row r="148" spans="1:6" x14ac:dyDescent="0.25">
      <c r="A148">
        <v>2983</v>
      </c>
      <c r="B148">
        <v>1943</v>
      </c>
      <c r="C148">
        <v>426</v>
      </c>
      <c r="D148">
        <v>200</v>
      </c>
      <c r="E148" s="4">
        <f>+SUM(Tabla6[[#This Row],[PASAJEROS DOMÉSTICOS]:[MILITAR Y OTROS]])</f>
        <v>5552</v>
      </c>
      <c r="F148" s="1">
        <v>42094</v>
      </c>
    </row>
    <row r="149" spans="1:6" x14ac:dyDescent="0.25">
      <c r="A149">
        <v>2819</v>
      </c>
      <c r="B149">
        <v>1793</v>
      </c>
      <c r="C149">
        <v>474</v>
      </c>
      <c r="D149">
        <v>152</v>
      </c>
      <c r="E149" s="4">
        <f>+SUM(Tabla6[[#This Row],[PASAJEROS DOMÉSTICOS]:[MILITAR Y OTROS]])</f>
        <v>5238</v>
      </c>
      <c r="F149" s="1">
        <v>42124</v>
      </c>
    </row>
    <row r="150" spans="1:6" x14ac:dyDescent="0.25">
      <c r="A150">
        <v>2705</v>
      </c>
      <c r="B150">
        <v>1729</v>
      </c>
      <c r="C150">
        <v>470</v>
      </c>
      <c r="D150">
        <v>83</v>
      </c>
      <c r="E150" s="4">
        <f>+SUM(Tabla6[[#This Row],[PASAJEROS DOMÉSTICOS]:[MILITAR Y OTROS]])</f>
        <v>4987</v>
      </c>
      <c r="F150" s="1">
        <v>42155</v>
      </c>
    </row>
    <row r="151" spans="1:6" x14ac:dyDescent="0.25">
      <c r="A151">
        <v>2663</v>
      </c>
      <c r="B151">
        <v>1692</v>
      </c>
      <c r="C151">
        <v>389</v>
      </c>
      <c r="D151">
        <v>98</v>
      </c>
      <c r="E151" s="4">
        <f>+SUM(Tabla6[[#This Row],[PASAJEROS DOMÉSTICOS]:[MILITAR Y OTROS]])</f>
        <v>4842</v>
      </c>
      <c r="F151" s="1">
        <v>42185</v>
      </c>
    </row>
    <row r="152" spans="1:6" x14ac:dyDescent="0.25">
      <c r="A152">
        <v>2842</v>
      </c>
      <c r="B152">
        <v>1795</v>
      </c>
      <c r="C152">
        <v>414</v>
      </c>
      <c r="D152">
        <v>100</v>
      </c>
      <c r="E152" s="4">
        <f>+SUM(Tabla6[[#This Row],[PASAJEROS DOMÉSTICOS]:[MILITAR Y OTROS]])</f>
        <v>5151</v>
      </c>
      <c r="F152" s="1">
        <v>42216</v>
      </c>
    </row>
    <row r="153" spans="1:6" x14ac:dyDescent="0.25">
      <c r="A153">
        <v>2741</v>
      </c>
      <c r="B153">
        <v>1806</v>
      </c>
      <c r="C153">
        <v>421</v>
      </c>
      <c r="D153">
        <v>94</v>
      </c>
      <c r="E153" s="4">
        <f>+SUM(Tabla6[[#This Row],[PASAJEROS DOMÉSTICOS]:[MILITAR Y OTROS]])</f>
        <v>5062</v>
      </c>
      <c r="F153" s="1">
        <v>42247</v>
      </c>
    </row>
    <row r="154" spans="1:6" x14ac:dyDescent="0.25">
      <c r="A154">
        <v>2651</v>
      </c>
      <c r="B154">
        <v>1677</v>
      </c>
      <c r="C154">
        <v>417</v>
      </c>
      <c r="D154">
        <v>93</v>
      </c>
      <c r="E154" s="4">
        <f>+SUM(Tabla6[[#This Row],[PASAJEROS DOMÉSTICOS]:[MILITAR Y OTROS]])</f>
        <v>4838</v>
      </c>
      <c r="F154" s="1">
        <v>42277</v>
      </c>
    </row>
    <row r="155" spans="1:6" x14ac:dyDescent="0.25">
      <c r="A155">
        <v>2790</v>
      </c>
      <c r="B155">
        <v>1694</v>
      </c>
      <c r="C155">
        <v>448</v>
      </c>
      <c r="D155">
        <v>103</v>
      </c>
      <c r="E155" s="4">
        <f>+SUM(Tabla6[[#This Row],[PASAJEROS DOMÉSTICOS]:[MILITAR Y OTROS]])</f>
        <v>5035</v>
      </c>
      <c r="F155" s="1">
        <v>42308</v>
      </c>
    </row>
    <row r="156" spans="1:6" x14ac:dyDescent="0.25">
      <c r="A156">
        <v>2617</v>
      </c>
      <c r="B156">
        <v>1667</v>
      </c>
      <c r="C156">
        <v>416</v>
      </c>
      <c r="D156">
        <v>118</v>
      </c>
      <c r="E156" s="4">
        <f>+SUM(Tabla6[[#This Row],[PASAJEROS DOMÉSTICOS]:[MILITAR Y OTROS]])</f>
        <v>4818</v>
      </c>
      <c r="F156" s="1">
        <v>42338</v>
      </c>
    </row>
    <row r="157" spans="1:6" x14ac:dyDescent="0.25">
      <c r="A157">
        <v>2764</v>
      </c>
      <c r="B157">
        <v>1800</v>
      </c>
      <c r="C157">
        <v>417</v>
      </c>
      <c r="D157">
        <v>109</v>
      </c>
      <c r="E157" s="4">
        <f>+SUM(Tabla6[[#This Row],[PASAJEROS DOMÉSTICOS]:[MILITAR Y OTROS]])</f>
        <v>5090</v>
      </c>
      <c r="F157" s="1">
        <v>42369</v>
      </c>
    </row>
    <row r="158" spans="1:6" x14ac:dyDescent="0.25">
      <c r="A158">
        <v>2696</v>
      </c>
      <c r="B158">
        <v>1807</v>
      </c>
      <c r="C158">
        <v>445</v>
      </c>
      <c r="D158">
        <v>149</v>
      </c>
      <c r="E158" s="4">
        <f>+SUM(Tabla6[[#This Row],[PASAJEROS DOMÉSTICOS]:[MILITAR Y OTROS]])</f>
        <v>5097</v>
      </c>
      <c r="F158" s="1">
        <v>42400</v>
      </c>
    </row>
    <row r="159" spans="1:6" x14ac:dyDescent="0.25">
      <c r="A159">
        <v>2521</v>
      </c>
      <c r="B159">
        <v>1703</v>
      </c>
      <c r="C159">
        <v>486</v>
      </c>
      <c r="D159">
        <v>111</v>
      </c>
      <c r="E159" s="4">
        <f>+SUM(Tabla6[[#This Row],[PASAJEROS DOMÉSTICOS]:[MILITAR Y OTROS]])</f>
        <v>4821</v>
      </c>
      <c r="F159" s="1">
        <v>42429</v>
      </c>
    </row>
    <row r="160" spans="1:6" x14ac:dyDescent="0.25">
      <c r="A160">
        <v>2706</v>
      </c>
      <c r="B160">
        <v>1767</v>
      </c>
      <c r="C160">
        <v>404</v>
      </c>
      <c r="D160">
        <v>101</v>
      </c>
      <c r="E160" s="4">
        <f>+SUM(Tabla6[[#This Row],[PASAJEROS DOMÉSTICOS]:[MILITAR Y OTROS]])</f>
        <v>4978</v>
      </c>
      <c r="F160" s="1">
        <v>42460</v>
      </c>
    </row>
    <row r="161" spans="1:6" x14ac:dyDescent="0.25">
      <c r="A161">
        <v>2553</v>
      </c>
      <c r="B161">
        <v>1599</v>
      </c>
      <c r="C161">
        <v>489</v>
      </c>
      <c r="D161">
        <v>451</v>
      </c>
      <c r="E161" s="4">
        <f>+SUM(Tabla6[[#This Row],[PASAJEROS DOMÉSTICOS]:[MILITAR Y OTROS]])</f>
        <v>5092</v>
      </c>
      <c r="F161" s="1">
        <v>42490</v>
      </c>
    </row>
    <row r="162" spans="1:6" x14ac:dyDescent="0.25">
      <c r="A162">
        <v>2511</v>
      </c>
      <c r="B162">
        <v>1654</v>
      </c>
      <c r="C162">
        <v>420</v>
      </c>
      <c r="D162">
        <v>156</v>
      </c>
      <c r="E162" s="4">
        <f>+SUM(Tabla6[[#This Row],[PASAJEROS DOMÉSTICOS]:[MILITAR Y OTROS]])</f>
        <v>4741</v>
      </c>
      <c r="F162" s="1">
        <v>42521</v>
      </c>
    </row>
    <row r="163" spans="1:6" x14ac:dyDescent="0.25">
      <c r="A163">
        <v>2525</v>
      </c>
      <c r="B163">
        <v>1585</v>
      </c>
      <c r="C163">
        <v>385</v>
      </c>
      <c r="D163">
        <v>100</v>
      </c>
      <c r="E163" s="4">
        <f>+SUM(Tabla6[[#This Row],[PASAJEROS DOMÉSTICOS]:[MILITAR Y OTROS]])</f>
        <v>4595</v>
      </c>
      <c r="F163" s="1">
        <v>42551</v>
      </c>
    </row>
    <row r="164" spans="1:6" x14ac:dyDescent="0.25">
      <c r="A164">
        <v>2639</v>
      </c>
      <c r="B164">
        <v>1671</v>
      </c>
      <c r="C164">
        <v>424</v>
      </c>
      <c r="D164">
        <v>76</v>
      </c>
      <c r="E164" s="4">
        <f>+SUM(Tabla6[[#This Row],[PASAJEROS DOMÉSTICOS]:[MILITAR Y OTROS]])</f>
        <v>4810</v>
      </c>
      <c r="F164" s="1">
        <v>42582</v>
      </c>
    </row>
    <row r="165" spans="1:6" x14ac:dyDescent="0.25">
      <c r="A165">
        <v>2530</v>
      </c>
      <c r="B165">
        <v>1692</v>
      </c>
      <c r="C165">
        <v>404</v>
      </c>
      <c r="D165">
        <v>104</v>
      </c>
      <c r="E165" s="4">
        <f>+SUM(Tabla6[[#This Row],[PASAJEROS DOMÉSTICOS]:[MILITAR Y OTROS]])</f>
        <v>4730</v>
      </c>
      <c r="F165" s="1">
        <v>42613</v>
      </c>
    </row>
    <row r="166" spans="1:6" x14ac:dyDescent="0.25">
      <c r="A166">
        <v>2187</v>
      </c>
      <c r="B166">
        <v>1521</v>
      </c>
      <c r="C166">
        <v>392</v>
      </c>
      <c r="D166">
        <v>113</v>
      </c>
      <c r="E166" s="4">
        <f>+SUM(Tabla6[[#This Row],[PASAJEROS DOMÉSTICOS]:[MILITAR Y OTROS]])</f>
        <v>4213</v>
      </c>
      <c r="F166" s="1">
        <v>42643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Ficha Técnica - Fuente</vt:lpstr>
      <vt:lpstr>1. ARRIBO PASAJEROS</vt:lpstr>
      <vt:lpstr>2. SALIDA PASAJEROS </vt:lpstr>
      <vt:lpstr>3. LLEGADAS CARGA</vt:lpstr>
      <vt:lpstr>4. SALIDAS CARGA </vt:lpstr>
      <vt:lpstr>5. TRAFICO PASAJEROS </vt:lpstr>
      <vt:lpstr>6. VUELOS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MATEO</dc:creator>
  <cp:lastModifiedBy>Andrés Mateo Jarrín Silva</cp:lastModifiedBy>
  <dcterms:created xsi:type="dcterms:W3CDTF">2016-08-06T21:59:46Z</dcterms:created>
  <dcterms:modified xsi:type="dcterms:W3CDTF">2016-10-21T16:19:08Z</dcterms:modified>
</cp:coreProperties>
</file>